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N:\06_MH_ETAT\49_ANGERS_Chateau\ZZ_Objets_mobiliers\TAPISSERIES\04_Travaux\2026_restauration_cycle_passion\AO\pièces_adm_redaction\"/>
    </mc:Choice>
  </mc:AlternateContent>
  <xr:revisionPtr revIDLastSave="0" documentId="13_ncr:1_{D80235F0-7CEF-488A-9DBF-9E77137EE58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euil1" sheetId="1" r:id="rId1"/>
  </sheets>
  <definedNames>
    <definedName name="_Toc102057686" localSheetId="0">Feuil1!$B$9</definedName>
    <definedName name="_Toc102057687" localSheetId="0">Feuil1!$B$25</definedName>
    <definedName name="_Toc102057688" localSheetId="0">Feuil1!$B$42</definedName>
    <definedName name="_Toc102057689" localSheetId="0">Feuil1!$B$61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7" i="1" l="1"/>
  <c r="E68" i="1"/>
  <c r="E69" i="1"/>
  <c r="E70" i="1"/>
  <c r="E49" i="1"/>
  <c r="E50" i="1"/>
  <c r="E51" i="1"/>
  <c r="E52" i="1"/>
  <c r="E53" i="1"/>
  <c r="E32" i="1"/>
  <c r="E33" i="1"/>
  <c r="E34" i="1"/>
  <c r="E35" i="1"/>
  <c r="E36" i="1"/>
  <c r="E17" i="1"/>
  <c r="E18" i="1"/>
  <c r="E19" i="1"/>
  <c r="E20" i="1"/>
  <c r="B82" i="1"/>
  <c r="A82" i="1"/>
  <c r="B81" i="1"/>
  <c r="A81" i="1"/>
  <c r="B80" i="1"/>
  <c r="A80" i="1"/>
  <c r="B79" i="1"/>
  <c r="A79" i="1"/>
  <c r="E66" i="1"/>
  <c r="E65" i="1"/>
  <c r="E64" i="1"/>
  <c r="E63" i="1"/>
  <c r="E62" i="1"/>
  <c r="E48" i="1"/>
  <c r="E47" i="1"/>
  <c r="E46" i="1"/>
  <c r="E45" i="1"/>
  <c r="E31" i="1"/>
  <c r="E30" i="1"/>
  <c r="E29" i="1"/>
  <c r="E28" i="1"/>
  <c r="E27" i="1"/>
  <c r="E12" i="1"/>
  <c r="E13" i="1"/>
  <c r="E14" i="1"/>
  <c r="E15" i="1"/>
  <c r="E16" i="1"/>
  <c r="E11" i="1"/>
  <c r="E55" i="1" l="1"/>
  <c r="E56" i="1" s="1"/>
  <c r="E57" i="1" s="1"/>
  <c r="E21" i="1"/>
  <c r="E79" i="1" s="1"/>
  <c r="E72" i="1"/>
  <c r="E82" i="1" s="1"/>
  <c r="E38" i="1"/>
  <c r="E81" i="1" l="1"/>
  <c r="E39" i="1"/>
  <c r="E40" i="1" s="1"/>
  <c r="E80" i="1"/>
  <c r="E73" i="1"/>
  <c r="E74" i="1" s="1"/>
  <c r="E22" i="1"/>
  <c r="E83" i="1" l="1"/>
  <c r="E23" i="1"/>
  <c r="E84" i="1"/>
  <c r="E85" i="1" s="1"/>
</calcChain>
</file>

<file path=xl/sharedStrings.xml><?xml version="1.0" encoding="utf-8"?>
<sst xmlns="http://schemas.openxmlformats.org/spreadsheetml/2006/main" count="76" uniqueCount="41">
  <si>
    <t>Prix € HT</t>
  </si>
  <si>
    <t>Référence</t>
  </si>
  <si>
    <t>Récapitulation</t>
  </si>
  <si>
    <t>TOTAL HT</t>
  </si>
  <si>
    <t>TVA 20%</t>
  </si>
  <si>
    <t>TOTAL TTC</t>
  </si>
  <si>
    <t>(monument historique classés appartenant à l’État)</t>
  </si>
  <si>
    <t>Décomposition du prix global et forfaitaire (DPGF)</t>
  </si>
  <si>
    <t>Tranche ferme</t>
  </si>
  <si>
    <t xml:space="preserve">NB heures </t>
  </si>
  <si>
    <t>Taux horaire</t>
  </si>
  <si>
    <t>Tranche optionnelle 1</t>
  </si>
  <si>
    <t>TF</t>
  </si>
  <si>
    <t>TOTAL TF HT</t>
  </si>
  <si>
    <t>TOTAL TF TTC</t>
  </si>
  <si>
    <t>TOTAL TO1 HT</t>
  </si>
  <si>
    <t>TOTAL TO2 TTC</t>
  </si>
  <si>
    <t>Tranche optionnelle 3</t>
  </si>
  <si>
    <t>TOTAL TO3 TTC</t>
  </si>
  <si>
    <t>TO1</t>
  </si>
  <si>
    <t>TO2</t>
  </si>
  <si>
    <t>Tranche optionnelle 2</t>
  </si>
  <si>
    <t>TO3</t>
  </si>
  <si>
    <t>TOTAL TO2 HT</t>
  </si>
  <si>
    <t>TOTAL TO3 HT</t>
  </si>
  <si>
    <t>Désignation suivant article 6.1 du CCTP</t>
  </si>
  <si>
    <t>Consolidation des zones de fragilités sur tissus de support (dont bords dégradés)</t>
  </si>
  <si>
    <t>Nettoyage en solution aqueuse</t>
  </si>
  <si>
    <t>Protection temporaire des parties fragiles</t>
  </si>
  <si>
    <t>Mise à plat des bords</t>
  </si>
  <si>
    <t>Dépoussiérage des deux faces</t>
  </si>
  <si>
    <t>Dédoublage (bandes de doublage) et découpe des points de réparation traversant ces bandes de doublage</t>
  </si>
  <si>
    <t>Option Traitement et finition des bords : bords traités avec tissu teint ou galon débordant</t>
  </si>
  <si>
    <t>Doublage général + couture du système d’accrochage (Velcro sur sangle)</t>
  </si>
  <si>
    <t>Documentation et rapport d’intervention</t>
  </si>
  <si>
    <t>Transport aller-retour du château vers l’atelier de restauration retenu.</t>
  </si>
  <si>
    <t xml:space="preserve">Le Christ devant Pilate (inv. 84) </t>
  </si>
  <si>
    <t xml:space="preserve">Le portement de croix (inv. 85) </t>
  </si>
  <si>
    <t xml:space="preserve">La résurrection (inv. 87) </t>
  </si>
  <si>
    <t xml:space="preserve">La crucifixion (inv. 86) </t>
  </si>
  <si>
    <t>RESTAURATION DES 4 TAPISSERIES DU CYCLE DE LA PASSION
PHASE EXPERIMENTALE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</si>
</sst>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Marianne"/>
      <family val="3"/>
    </font>
    <font>
      <b/>
      <u/>
      <sz val="10"/>
      <color theme="1"/>
      <name val="Marianne"/>
      <family val="3"/>
    </font>
    <font>
      <b/>
      <sz val="10"/>
      <color theme="1"/>
      <name val="Marianne"/>
      <family val="3"/>
    </font>
    <font>
      <u/>
      <sz val="10"/>
      <color theme="1"/>
      <name val="Marianne"/>
      <family val="3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Marianne"/>
      <family val="3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 applyAlignment="1">
      <alignment horizontal="justify" vertical="center"/>
    </xf>
    <xf numFmtId="44" fontId="0" fillId="0" borderId="0" xfId="1" applyFont="1"/>
    <xf numFmtId="0" fontId="1" fillId="0" borderId="1" xfId="0" applyFont="1" applyBorder="1" applyAlignment="1">
      <alignment horizontal="justify" vertical="center"/>
    </xf>
    <xf numFmtId="0" fontId="0" fillId="0" borderId="1" xfId="0" applyBorder="1" applyAlignment="1">
      <alignment vertical="center"/>
    </xf>
    <xf numFmtId="44" fontId="0" fillId="0" borderId="1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3" fillId="0" borderId="0" xfId="0" applyFont="1" applyAlignment="1">
      <alignment horizontal="right" vertical="center"/>
    </xf>
    <xf numFmtId="0" fontId="0" fillId="0" borderId="5" xfId="0" applyBorder="1" applyAlignment="1">
      <alignment horizontal="center" vertical="top"/>
    </xf>
    <xf numFmtId="0" fontId="2" fillId="0" borderId="6" xfId="0" applyFont="1" applyBorder="1" applyAlignment="1">
      <alignment horizontal="justify" vertical="center"/>
    </xf>
    <xf numFmtId="44" fontId="0" fillId="0" borderId="7" xfId="1" applyFont="1" applyBorder="1"/>
    <xf numFmtId="0" fontId="0" fillId="0" borderId="8" xfId="0" applyBorder="1" applyAlignment="1">
      <alignment horizontal="center" vertical="top"/>
    </xf>
    <xf numFmtId="44" fontId="0" fillId="0" borderId="9" xfId="1" applyFont="1" applyBorder="1"/>
    <xf numFmtId="44" fontId="0" fillId="0" borderId="10" xfId="1" applyFont="1" applyBorder="1"/>
    <xf numFmtId="44" fontId="6" fillId="0" borderId="10" xfId="1" applyFont="1" applyBorder="1"/>
    <xf numFmtId="0" fontId="6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right" vertical="center"/>
    </xf>
    <xf numFmtId="44" fontId="6" fillId="0" borderId="14" xfId="1" applyFont="1" applyBorder="1"/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center" vertical="top"/>
    </xf>
    <xf numFmtId="44" fontId="6" fillId="0" borderId="0" xfId="1" applyFont="1" applyBorder="1"/>
    <xf numFmtId="0" fontId="3" fillId="0" borderId="0" xfId="0" applyFont="1" applyAlignment="1">
      <alignment horizontal="justify" vertical="center"/>
    </xf>
    <xf numFmtId="44" fontId="0" fillId="0" borderId="16" xfId="1" applyFont="1" applyBorder="1"/>
    <xf numFmtId="0" fontId="1" fillId="0" borderId="3" xfId="0" applyFont="1" applyBorder="1" applyAlignment="1">
      <alignment horizontal="justify" vertical="center"/>
    </xf>
    <xf numFmtId="0" fontId="6" fillId="0" borderId="4" xfId="0" applyFont="1" applyBorder="1" applyAlignment="1">
      <alignment horizontal="center"/>
    </xf>
    <xf numFmtId="0" fontId="0" fillId="0" borderId="17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7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justify" vertical="center"/>
    </xf>
    <xf numFmtId="0" fontId="3" fillId="0" borderId="22" xfId="0" applyFont="1" applyBorder="1" applyAlignment="1">
      <alignment horizontal="right" vertical="center"/>
    </xf>
    <xf numFmtId="0" fontId="1" fillId="0" borderId="15" xfId="0" applyFont="1" applyBorder="1" applyAlignment="1">
      <alignment horizontal="justify" vertical="center"/>
    </xf>
    <xf numFmtId="0" fontId="6" fillId="0" borderId="0" xfId="0" applyFont="1" applyAlignment="1">
      <alignment horizontal="center"/>
    </xf>
    <xf numFmtId="44" fontId="1" fillId="0" borderId="2" xfId="1" applyFont="1" applyBorder="1" applyAlignment="1">
      <alignment horizontal="justify" vertical="center"/>
    </xf>
    <xf numFmtId="0" fontId="1" fillId="0" borderId="23" xfId="0" applyFont="1" applyBorder="1" applyAlignment="1">
      <alignment horizontal="justify" vertical="center"/>
    </xf>
    <xf numFmtId="44" fontId="1" fillId="0" borderId="15" xfId="1" applyFont="1" applyBorder="1" applyAlignment="1">
      <alignment horizontal="justify" vertical="center"/>
    </xf>
    <xf numFmtId="0" fontId="3" fillId="0" borderId="5" xfId="0" applyFont="1" applyBorder="1" applyAlignment="1">
      <alignment horizontal="right" vertical="center"/>
    </xf>
    <xf numFmtId="44" fontId="6" fillId="0" borderId="24" xfId="1" applyFont="1" applyBorder="1"/>
    <xf numFmtId="0" fontId="3" fillId="0" borderId="11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top"/>
    </xf>
    <xf numFmtId="44" fontId="0" fillId="0" borderId="7" xfId="1" applyFont="1" applyBorder="1" applyAlignment="1">
      <alignment horizontal="right"/>
    </xf>
    <xf numFmtId="44" fontId="0" fillId="0" borderId="20" xfId="1" applyFont="1" applyBorder="1" applyAlignment="1">
      <alignment horizontal="right"/>
    </xf>
    <xf numFmtId="44" fontId="0" fillId="0" borderId="18" xfId="1" applyFont="1" applyBorder="1" applyAlignment="1">
      <alignment horizontal="right"/>
    </xf>
    <xf numFmtId="44" fontId="0" fillId="0" borderId="24" xfId="1" applyFont="1" applyBorder="1" applyAlignment="1">
      <alignment horizontal="right"/>
    </xf>
    <xf numFmtId="44" fontId="0" fillId="0" borderId="25" xfId="1" applyFont="1" applyBorder="1" applyAlignment="1">
      <alignment horizontal="right"/>
    </xf>
    <xf numFmtId="44" fontId="0" fillId="0" borderId="26" xfId="1" applyFont="1" applyBorder="1" applyAlignment="1">
      <alignment horizontal="right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9" xfId="0" applyFont="1" applyBorder="1" applyAlignment="1">
      <alignment horizontal="right"/>
    </xf>
    <xf numFmtId="0" fontId="6" fillId="0" borderId="21" xfId="0" applyFont="1" applyBorder="1" applyAlignment="1">
      <alignment horizontal="right"/>
    </xf>
    <xf numFmtId="0" fontId="0" fillId="0" borderId="21" xfId="0" applyBorder="1" applyAlignment="1">
      <alignment horizontal="right" indent="4"/>
    </xf>
    <xf numFmtId="44" fontId="0" fillId="0" borderId="21" xfId="0" applyNumberFormat="1" applyBorder="1" applyAlignment="1">
      <alignment horizontal="right" indent="4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E85"/>
  <sheetViews>
    <sheetView tabSelected="1" zoomScale="160" zoomScaleNormal="160" workbookViewId="0">
      <selection activeCell="G7" sqref="G7"/>
    </sheetView>
  </sheetViews>
  <sheetFormatPr baseColWidth="10" defaultRowHeight="15" x14ac:dyDescent="0.25"/>
  <cols>
    <col min="1" max="1" width="10.85546875" style="7"/>
    <col min="2" max="2" width="55" customWidth="1"/>
    <col min="3" max="4" width="16.85546875" customWidth="1"/>
    <col min="5" max="5" width="16.85546875" style="2" customWidth="1"/>
  </cols>
  <sheetData>
    <row r="2" spans="1:5" ht="18.75" x14ac:dyDescent="0.25">
      <c r="A2" s="54" t="s">
        <v>40</v>
      </c>
      <c r="B2" s="55"/>
      <c r="C2" s="55"/>
      <c r="D2" s="55"/>
      <c r="E2" s="55"/>
    </row>
    <row r="3" spans="1:5" ht="18.75" x14ac:dyDescent="0.25">
      <c r="A3" s="55" t="s">
        <v>6</v>
      </c>
      <c r="B3" s="55"/>
      <c r="C3" s="55"/>
      <c r="D3" s="55"/>
      <c r="E3" s="55"/>
    </row>
    <row r="4" spans="1:5" ht="18.75" x14ac:dyDescent="0.25">
      <c r="A4" s="29"/>
    </row>
    <row r="5" spans="1:5" ht="18.75" x14ac:dyDescent="0.25">
      <c r="A5" s="55" t="s">
        <v>7</v>
      </c>
      <c r="B5" s="55"/>
      <c r="C5" s="55"/>
      <c r="D5" s="55"/>
      <c r="E5" s="55"/>
    </row>
    <row r="7" spans="1:5" s="6" customFormat="1" ht="20.100000000000001" customHeight="1" x14ac:dyDescent="0.25">
      <c r="A7" s="8" t="s">
        <v>1</v>
      </c>
      <c r="B7" s="4" t="s">
        <v>25</v>
      </c>
      <c r="C7" s="4" t="s">
        <v>9</v>
      </c>
      <c r="D7" s="4" t="s">
        <v>10</v>
      </c>
      <c r="E7" s="5" t="s">
        <v>0</v>
      </c>
    </row>
    <row r="8" spans="1:5" ht="16.5" thickBot="1" x14ac:dyDescent="0.3">
      <c r="B8" s="1"/>
      <c r="C8" s="1"/>
      <c r="D8" s="1"/>
    </row>
    <row r="9" spans="1:5" ht="15.75" x14ac:dyDescent="0.25">
      <c r="A9" s="41" t="s">
        <v>12</v>
      </c>
      <c r="B9" s="11" t="s">
        <v>8</v>
      </c>
      <c r="C9" s="11"/>
      <c r="D9" s="11"/>
      <c r="E9" s="12"/>
    </row>
    <row r="10" spans="1:5" ht="15.75" x14ac:dyDescent="0.25">
      <c r="A10" s="13"/>
      <c r="B10" s="23" t="s">
        <v>36</v>
      </c>
      <c r="C10" s="1"/>
      <c r="D10" s="1"/>
      <c r="E10" s="14"/>
    </row>
    <row r="11" spans="1:5" ht="31.5" x14ac:dyDescent="0.25">
      <c r="A11" s="49">
        <v>1</v>
      </c>
      <c r="B11" s="3" t="s">
        <v>31</v>
      </c>
      <c r="C11" s="30"/>
      <c r="D11" s="34"/>
      <c r="E11" s="15">
        <f>D11*C11</f>
        <v>0</v>
      </c>
    </row>
    <row r="12" spans="1:5" ht="15.75" x14ac:dyDescent="0.25">
      <c r="A12" s="49">
        <v>2</v>
      </c>
      <c r="B12" s="3" t="s">
        <v>30</v>
      </c>
      <c r="C12" s="30"/>
      <c r="D12" s="34"/>
      <c r="E12" s="15">
        <f t="shared" ref="E12:E20" si="0">D12*C12</f>
        <v>0</v>
      </c>
    </row>
    <row r="13" spans="1:5" ht="15.75" x14ac:dyDescent="0.25">
      <c r="A13" s="49">
        <v>3</v>
      </c>
      <c r="B13" s="48" t="s">
        <v>29</v>
      </c>
      <c r="C13" s="30"/>
      <c r="D13" s="34"/>
      <c r="E13" s="15">
        <f t="shared" si="0"/>
        <v>0</v>
      </c>
    </row>
    <row r="14" spans="1:5" ht="15.75" x14ac:dyDescent="0.25">
      <c r="A14" s="49">
        <v>4</v>
      </c>
      <c r="B14" s="48" t="s">
        <v>28</v>
      </c>
      <c r="C14" s="30"/>
      <c r="D14" s="34"/>
      <c r="E14" s="15">
        <f t="shared" si="0"/>
        <v>0</v>
      </c>
    </row>
    <row r="15" spans="1:5" ht="15.75" x14ac:dyDescent="0.25">
      <c r="A15" s="49">
        <v>5</v>
      </c>
      <c r="B15" s="3" t="s">
        <v>27</v>
      </c>
      <c r="C15" s="30"/>
      <c r="D15" s="34"/>
      <c r="E15" s="15">
        <f t="shared" si="0"/>
        <v>0</v>
      </c>
    </row>
    <row r="16" spans="1:5" ht="31.5" x14ac:dyDescent="0.25">
      <c r="A16" s="49">
        <v>6</v>
      </c>
      <c r="B16" s="3" t="s">
        <v>26</v>
      </c>
      <c r="C16" s="30"/>
      <c r="D16" s="34"/>
      <c r="E16" s="15">
        <f t="shared" si="0"/>
        <v>0</v>
      </c>
    </row>
    <row r="17" spans="1:5" ht="31.5" x14ac:dyDescent="0.25">
      <c r="A17" s="49">
        <v>7</v>
      </c>
      <c r="B17" s="25" t="s">
        <v>32</v>
      </c>
      <c r="C17" s="32"/>
      <c r="D17" s="36"/>
      <c r="E17" s="15">
        <f t="shared" si="0"/>
        <v>0</v>
      </c>
    </row>
    <row r="18" spans="1:5" ht="31.5" x14ac:dyDescent="0.25">
      <c r="A18" s="49">
        <v>8</v>
      </c>
      <c r="B18" s="25" t="s">
        <v>33</v>
      </c>
      <c r="C18" s="32"/>
      <c r="D18" s="36"/>
      <c r="E18" s="15">
        <f t="shared" si="0"/>
        <v>0</v>
      </c>
    </row>
    <row r="19" spans="1:5" ht="25.5" customHeight="1" x14ac:dyDescent="0.25">
      <c r="A19" s="49">
        <v>9</v>
      </c>
      <c r="B19" s="25" t="s">
        <v>34</v>
      </c>
      <c r="C19" s="32"/>
      <c r="D19" s="36"/>
      <c r="E19" s="15">
        <f t="shared" si="0"/>
        <v>0</v>
      </c>
    </row>
    <row r="20" spans="1:5" ht="28.5" customHeight="1" thickBot="1" x14ac:dyDescent="0.3">
      <c r="A20" s="49">
        <v>10</v>
      </c>
      <c r="B20" s="25" t="s">
        <v>35</v>
      </c>
      <c r="C20" s="32"/>
      <c r="D20" s="36"/>
      <c r="E20" s="15">
        <f t="shared" si="0"/>
        <v>0</v>
      </c>
    </row>
    <row r="21" spans="1:5" ht="16.5" thickBot="1" x14ac:dyDescent="0.3">
      <c r="A21" s="17"/>
      <c r="B21" s="18"/>
      <c r="C21" s="31"/>
      <c r="D21" s="37" t="s">
        <v>13</v>
      </c>
      <c r="E21" s="38">
        <f>SUM(E11:E16)</f>
        <v>0</v>
      </c>
    </row>
    <row r="22" spans="1:5" ht="15.75" x14ac:dyDescent="0.25">
      <c r="A22" s="21"/>
      <c r="B22" s="9"/>
      <c r="C22" s="9"/>
      <c r="D22" s="39" t="s">
        <v>4</v>
      </c>
      <c r="E22" s="16">
        <f>E21*20%</f>
        <v>0</v>
      </c>
    </row>
    <row r="23" spans="1:5" ht="16.5" thickBot="1" x14ac:dyDescent="0.3">
      <c r="A23" s="21"/>
      <c r="B23" s="9"/>
      <c r="C23" s="9"/>
      <c r="D23" s="40" t="s">
        <v>14</v>
      </c>
      <c r="E23" s="19">
        <f>E22+E21</f>
        <v>0</v>
      </c>
    </row>
    <row r="24" spans="1:5" ht="16.5" thickBot="1" x14ac:dyDescent="0.3">
      <c r="B24" s="1"/>
      <c r="C24" s="1"/>
      <c r="D24" s="1"/>
    </row>
    <row r="25" spans="1:5" ht="15.75" x14ac:dyDescent="0.25">
      <c r="A25" s="41" t="s">
        <v>19</v>
      </c>
      <c r="B25" s="11" t="s">
        <v>11</v>
      </c>
      <c r="C25" s="11"/>
      <c r="D25" s="11"/>
      <c r="E25" s="12"/>
    </row>
    <row r="26" spans="1:5" ht="15.75" x14ac:dyDescent="0.25">
      <c r="A26" s="13"/>
      <c r="B26" s="23" t="s">
        <v>37</v>
      </c>
      <c r="C26" s="1"/>
      <c r="D26" s="1"/>
      <c r="E26" s="14"/>
    </row>
    <row r="27" spans="1:5" ht="31.5" x14ac:dyDescent="0.25">
      <c r="A27" s="49">
        <v>1</v>
      </c>
      <c r="B27" s="3" t="s">
        <v>31</v>
      </c>
      <c r="C27" s="30"/>
      <c r="D27" s="34"/>
      <c r="E27" s="15">
        <f>D27*C27</f>
        <v>0</v>
      </c>
    </row>
    <row r="28" spans="1:5" ht="15.75" x14ac:dyDescent="0.25">
      <c r="A28" s="49">
        <v>2</v>
      </c>
      <c r="B28" s="3" t="s">
        <v>30</v>
      </c>
      <c r="C28" s="30"/>
      <c r="D28" s="34"/>
      <c r="E28" s="15">
        <f t="shared" ref="E28:E36" si="1">D28*C28</f>
        <v>0</v>
      </c>
    </row>
    <row r="29" spans="1:5" ht="15.75" x14ac:dyDescent="0.25">
      <c r="A29" s="49">
        <v>3</v>
      </c>
      <c r="B29" s="48" t="s">
        <v>29</v>
      </c>
      <c r="C29" s="30"/>
      <c r="D29" s="34"/>
      <c r="E29" s="15">
        <f t="shared" si="1"/>
        <v>0</v>
      </c>
    </row>
    <row r="30" spans="1:5" ht="15.75" x14ac:dyDescent="0.25">
      <c r="A30" s="49">
        <v>4</v>
      </c>
      <c r="B30" s="48" t="s">
        <v>28</v>
      </c>
      <c r="C30" s="30"/>
      <c r="D30" s="34"/>
      <c r="E30" s="15">
        <f t="shared" si="1"/>
        <v>0</v>
      </c>
    </row>
    <row r="31" spans="1:5" ht="15.75" x14ac:dyDescent="0.25">
      <c r="A31" s="49">
        <v>5</v>
      </c>
      <c r="B31" s="3" t="s">
        <v>27</v>
      </c>
      <c r="C31" s="30"/>
      <c r="D31" s="34"/>
      <c r="E31" s="15">
        <f t="shared" si="1"/>
        <v>0</v>
      </c>
    </row>
    <row r="32" spans="1:5" ht="31.5" x14ac:dyDescent="0.25">
      <c r="A32" s="49">
        <v>6</v>
      </c>
      <c r="B32" s="3" t="s">
        <v>26</v>
      </c>
      <c r="C32" s="30"/>
      <c r="D32" s="34"/>
      <c r="E32" s="15">
        <f t="shared" si="1"/>
        <v>0</v>
      </c>
    </row>
    <row r="33" spans="1:5" ht="31.5" x14ac:dyDescent="0.25">
      <c r="A33" s="49">
        <v>7</v>
      </c>
      <c r="B33" s="25" t="s">
        <v>32</v>
      </c>
      <c r="C33" s="30"/>
      <c r="D33" s="34"/>
      <c r="E33" s="15">
        <f t="shared" si="1"/>
        <v>0</v>
      </c>
    </row>
    <row r="34" spans="1:5" ht="31.5" x14ac:dyDescent="0.25">
      <c r="A34" s="49">
        <v>8</v>
      </c>
      <c r="B34" s="25" t="s">
        <v>33</v>
      </c>
      <c r="C34" s="30"/>
      <c r="D34" s="34"/>
      <c r="E34" s="15">
        <f t="shared" si="1"/>
        <v>0</v>
      </c>
    </row>
    <row r="35" spans="1:5" ht="15.75" x14ac:dyDescent="0.25">
      <c r="A35" s="49">
        <v>9</v>
      </c>
      <c r="B35" s="25" t="s">
        <v>34</v>
      </c>
      <c r="C35" s="30"/>
      <c r="D35" s="34"/>
      <c r="E35" s="15">
        <f t="shared" si="1"/>
        <v>0</v>
      </c>
    </row>
    <row r="36" spans="1:5" ht="31.5" x14ac:dyDescent="0.25">
      <c r="A36" s="49">
        <v>10</v>
      </c>
      <c r="B36" s="25" t="s">
        <v>35</v>
      </c>
      <c r="C36" s="30"/>
      <c r="D36" s="34"/>
      <c r="E36" s="15">
        <f t="shared" si="1"/>
        <v>0</v>
      </c>
    </row>
    <row r="37" spans="1:5" ht="16.5" thickBot="1" x14ac:dyDescent="0.3">
      <c r="A37" s="35"/>
      <c r="B37" s="25"/>
      <c r="C37" s="32"/>
      <c r="D37" s="36"/>
      <c r="E37" s="24"/>
    </row>
    <row r="38" spans="1:5" ht="16.5" thickBot="1" x14ac:dyDescent="0.3">
      <c r="A38" s="17"/>
      <c r="B38" s="18"/>
      <c r="C38" s="31"/>
      <c r="D38" s="37" t="s">
        <v>15</v>
      </c>
      <c r="E38" s="38">
        <f>SUM(E27:E36)</f>
        <v>0</v>
      </c>
    </row>
    <row r="39" spans="1:5" ht="15.75" x14ac:dyDescent="0.25">
      <c r="A39" s="21"/>
      <c r="B39" s="9"/>
      <c r="C39" s="9"/>
      <c r="D39" s="39" t="s">
        <v>4</v>
      </c>
      <c r="E39" s="16">
        <f>E38*20%</f>
        <v>0</v>
      </c>
    </row>
    <row r="40" spans="1:5" ht="16.5" thickBot="1" x14ac:dyDescent="0.3">
      <c r="A40" s="21"/>
      <c r="B40" s="9"/>
      <c r="C40" s="9"/>
      <c r="D40" s="40" t="s">
        <v>16</v>
      </c>
      <c r="E40" s="19">
        <f>E39+E38</f>
        <v>0</v>
      </c>
    </row>
    <row r="41" spans="1:5" ht="16.5" thickBot="1" x14ac:dyDescent="0.3">
      <c r="A41" s="21"/>
      <c r="B41" s="9"/>
      <c r="C41" s="9"/>
      <c r="D41" s="9"/>
      <c r="E41" s="22"/>
    </row>
    <row r="42" spans="1:5" ht="15.75" x14ac:dyDescent="0.25">
      <c r="A42" s="41" t="s">
        <v>20</v>
      </c>
      <c r="B42" s="11" t="s">
        <v>21</v>
      </c>
      <c r="C42" s="11"/>
      <c r="D42" s="11"/>
      <c r="E42" s="12"/>
    </row>
    <row r="43" spans="1:5" ht="15.75" x14ac:dyDescent="0.25">
      <c r="A43" s="13"/>
      <c r="B43" s="23" t="s">
        <v>38</v>
      </c>
      <c r="C43" s="1"/>
      <c r="D43" s="1"/>
      <c r="E43" s="14"/>
    </row>
    <row r="44" spans="1:5" ht="31.5" x14ac:dyDescent="0.25">
      <c r="A44" s="49">
        <v>1</v>
      </c>
      <c r="B44" s="3" t="s">
        <v>31</v>
      </c>
      <c r="C44" s="30"/>
      <c r="D44" s="30"/>
      <c r="E44" s="15"/>
    </row>
    <row r="45" spans="1:5" ht="15.75" x14ac:dyDescent="0.25">
      <c r="A45" s="49">
        <v>2</v>
      </c>
      <c r="B45" s="3" t="s">
        <v>30</v>
      </c>
      <c r="C45" s="30"/>
      <c r="D45" s="34"/>
      <c r="E45" s="15">
        <f>D45*C45</f>
        <v>0</v>
      </c>
    </row>
    <row r="46" spans="1:5" ht="15.75" x14ac:dyDescent="0.25">
      <c r="A46" s="49">
        <v>3</v>
      </c>
      <c r="B46" s="48" t="s">
        <v>29</v>
      </c>
      <c r="C46" s="30"/>
      <c r="D46" s="34"/>
      <c r="E46" s="15">
        <f t="shared" ref="E46:E53" si="2">D46*C46</f>
        <v>0</v>
      </c>
    </row>
    <row r="47" spans="1:5" ht="15.75" x14ac:dyDescent="0.25">
      <c r="A47" s="49">
        <v>4</v>
      </c>
      <c r="B47" s="48" t="s">
        <v>28</v>
      </c>
      <c r="C47" s="30"/>
      <c r="D47" s="34"/>
      <c r="E47" s="15">
        <f t="shared" si="2"/>
        <v>0</v>
      </c>
    </row>
    <row r="48" spans="1:5" ht="15.75" x14ac:dyDescent="0.25">
      <c r="A48" s="49">
        <v>5</v>
      </c>
      <c r="B48" s="3" t="s">
        <v>27</v>
      </c>
      <c r="C48" s="30"/>
      <c r="D48" s="34"/>
      <c r="E48" s="15">
        <f t="shared" si="2"/>
        <v>0</v>
      </c>
    </row>
    <row r="49" spans="1:5" ht="31.5" x14ac:dyDescent="0.25">
      <c r="A49" s="49">
        <v>6</v>
      </c>
      <c r="B49" s="3" t="s">
        <v>26</v>
      </c>
      <c r="C49" s="30"/>
      <c r="D49" s="34"/>
      <c r="E49" s="15">
        <f t="shared" si="2"/>
        <v>0</v>
      </c>
    </row>
    <row r="50" spans="1:5" ht="31.5" x14ac:dyDescent="0.25">
      <c r="A50" s="49">
        <v>7</v>
      </c>
      <c r="B50" s="25" t="s">
        <v>32</v>
      </c>
      <c r="C50" s="30"/>
      <c r="D50" s="34"/>
      <c r="E50" s="15">
        <f t="shared" si="2"/>
        <v>0</v>
      </c>
    </row>
    <row r="51" spans="1:5" ht="31.5" x14ac:dyDescent="0.25">
      <c r="A51" s="49">
        <v>8</v>
      </c>
      <c r="B51" s="25" t="s">
        <v>33</v>
      </c>
      <c r="C51" s="30"/>
      <c r="D51" s="34"/>
      <c r="E51" s="15">
        <f t="shared" si="2"/>
        <v>0</v>
      </c>
    </row>
    <row r="52" spans="1:5" ht="15.75" x14ac:dyDescent="0.25">
      <c r="A52" s="49">
        <v>9</v>
      </c>
      <c r="B52" s="25" t="s">
        <v>34</v>
      </c>
      <c r="C52" s="30"/>
      <c r="D52" s="34"/>
      <c r="E52" s="15">
        <f t="shared" si="2"/>
        <v>0</v>
      </c>
    </row>
    <row r="53" spans="1:5" ht="31.5" x14ac:dyDescent="0.25">
      <c r="A53" s="49">
        <v>10</v>
      </c>
      <c r="B53" s="25" t="s">
        <v>35</v>
      </c>
      <c r="C53" s="30"/>
      <c r="D53" s="34"/>
      <c r="E53" s="15">
        <f t="shared" si="2"/>
        <v>0</v>
      </c>
    </row>
    <row r="54" spans="1:5" ht="16.5" thickBot="1" x14ac:dyDescent="0.3">
      <c r="A54" s="35"/>
      <c r="B54" s="25"/>
      <c r="C54" s="32"/>
      <c r="D54" s="36"/>
      <c r="E54" s="24"/>
    </row>
    <row r="55" spans="1:5" ht="16.5" thickBot="1" x14ac:dyDescent="0.3">
      <c r="A55" s="17"/>
      <c r="B55" s="18"/>
      <c r="C55" s="31"/>
      <c r="D55" s="37" t="s">
        <v>23</v>
      </c>
      <c r="E55" s="38">
        <f>SUM(E45:E53)</f>
        <v>0</v>
      </c>
    </row>
    <row r="56" spans="1:5" ht="15.75" x14ac:dyDescent="0.25">
      <c r="A56" s="21"/>
      <c r="B56" s="9"/>
      <c r="C56" s="9"/>
      <c r="D56" s="39" t="s">
        <v>4</v>
      </c>
      <c r="E56" s="16">
        <f>E55*20%</f>
        <v>0</v>
      </c>
    </row>
    <row r="57" spans="1:5" ht="16.5" thickBot="1" x14ac:dyDescent="0.3">
      <c r="A57" s="21"/>
      <c r="B57" s="9"/>
      <c r="C57" s="9"/>
      <c r="D57" s="40" t="s">
        <v>16</v>
      </c>
      <c r="E57" s="19">
        <f>E56+E55</f>
        <v>0</v>
      </c>
    </row>
    <row r="58" spans="1:5" ht="16.5" thickBot="1" x14ac:dyDescent="0.3">
      <c r="A58" s="13"/>
      <c r="B58" s="20"/>
      <c r="C58" s="20"/>
      <c r="D58" s="20"/>
      <c r="E58" s="14"/>
    </row>
    <row r="59" spans="1:5" ht="15.75" x14ac:dyDescent="0.25">
      <c r="A59" s="41" t="s">
        <v>22</v>
      </c>
      <c r="B59" s="11" t="s">
        <v>17</v>
      </c>
      <c r="C59" s="11"/>
      <c r="D59" s="11"/>
      <c r="E59" s="12"/>
    </row>
    <row r="60" spans="1:5" ht="15.75" x14ac:dyDescent="0.25">
      <c r="A60" s="13"/>
      <c r="B60" s="23" t="s">
        <v>39</v>
      </c>
      <c r="C60" s="1"/>
      <c r="D60" s="1"/>
      <c r="E60" s="14"/>
    </row>
    <row r="61" spans="1:5" ht="31.5" x14ac:dyDescent="0.25">
      <c r="A61" s="49">
        <v>1</v>
      </c>
      <c r="B61" s="3" t="s">
        <v>31</v>
      </c>
      <c r="C61" s="30"/>
      <c r="D61" s="30"/>
      <c r="E61" s="15"/>
    </row>
    <row r="62" spans="1:5" ht="15.75" x14ac:dyDescent="0.25">
      <c r="A62" s="49">
        <v>2</v>
      </c>
      <c r="B62" s="3" t="s">
        <v>30</v>
      </c>
      <c r="C62" s="30"/>
      <c r="D62" s="34"/>
      <c r="E62" s="15">
        <f>D62*C62</f>
        <v>0</v>
      </c>
    </row>
    <row r="63" spans="1:5" ht="15.75" x14ac:dyDescent="0.25">
      <c r="A63" s="49">
        <v>3</v>
      </c>
      <c r="B63" s="48" t="s">
        <v>29</v>
      </c>
      <c r="C63" s="30"/>
      <c r="D63" s="34"/>
      <c r="E63" s="15">
        <f t="shared" ref="E63:E70" si="3">D63*C63</f>
        <v>0</v>
      </c>
    </row>
    <row r="64" spans="1:5" ht="15.75" x14ac:dyDescent="0.25">
      <c r="A64" s="49">
        <v>4</v>
      </c>
      <c r="B64" s="48" t="s">
        <v>28</v>
      </c>
      <c r="C64" s="30"/>
      <c r="D64" s="34"/>
      <c r="E64" s="15">
        <f t="shared" si="3"/>
        <v>0</v>
      </c>
    </row>
    <row r="65" spans="1:5" ht="15.75" x14ac:dyDescent="0.25">
      <c r="A65" s="49">
        <v>5</v>
      </c>
      <c r="B65" s="3" t="s">
        <v>27</v>
      </c>
      <c r="C65" s="30"/>
      <c r="D65" s="34"/>
      <c r="E65" s="15">
        <f t="shared" si="3"/>
        <v>0</v>
      </c>
    </row>
    <row r="66" spans="1:5" ht="31.5" x14ac:dyDescent="0.25">
      <c r="A66" s="49">
        <v>6</v>
      </c>
      <c r="B66" s="3" t="s">
        <v>26</v>
      </c>
      <c r="C66" s="30"/>
      <c r="D66" s="34"/>
      <c r="E66" s="15">
        <f t="shared" si="3"/>
        <v>0</v>
      </c>
    </row>
    <row r="67" spans="1:5" ht="31.5" x14ac:dyDescent="0.25">
      <c r="A67" s="49">
        <v>7</v>
      </c>
      <c r="B67" s="25" t="s">
        <v>32</v>
      </c>
      <c r="C67" s="30"/>
      <c r="D67" s="34"/>
      <c r="E67" s="15">
        <f t="shared" si="3"/>
        <v>0</v>
      </c>
    </row>
    <row r="68" spans="1:5" ht="31.5" x14ac:dyDescent="0.25">
      <c r="A68" s="49">
        <v>8</v>
      </c>
      <c r="B68" s="25" t="s">
        <v>33</v>
      </c>
      <c r="C68" s="30"/>
      <c r="D68" s="34"/>
      <c r="E68" s="15">
        <f t="shared" si="3"/>
        <v>0</v>
      </c>
    </row>
    <row r="69" spans="1:5" ht="15.75" x14ac:dyDescent="0.25">
      <c r="A69" s="49">
        <v>9</v>
      </c>
      <c r="B69" s="25" t="s">
        <v>34</v>
      </c>
      <c r="C69" s="30"/>
      <c r="D69" s="34"/>
      <c r="E69" s="15">
        <f t="shared" si="3"/>
        <v>0</v>
      </c>
    </row>
    <row r="70" spans="1:5" ht="31.5" x14ac:dyDescent="0.25">
      <c r="A70" s="49">
        <v>10</v>
      </c>
      <c r="B70" s="25" t="s">
        <v>35</v>
      </c>
      <c r="C70" s="30"/>
      <c r="D70" s="34"/>
      <c r="E70" s="15">
        <f t="shared" si="3"/>
        <v>0</v>
      </c>
    </row>
    <row r="71" spans="1:5" ht="16.5" thickBot="1" x14ac:dyDescent="0.3">
      <c r="A71" s="35"/>
      <c r="B71" s="25"/>
      <c r="C71" s="32"/>
      <c r="D71" s="36"/>
      <c r="E71" s="24"/>
    </row>
    <row r="72" spans="1:5" ht="16.5" thickBot="1" x14ac:dyDescent="0.3">
      <c r="A72" s="17"/>
      <c r="B72" s="18"/>
      <c r="C72" s="31"/>
      <c r="D72" s="37" t="s">
        <v>24</v>
      </c>
      <c r="E72" s="38">
        <f>SUM(E62:E70)</f>
        <v>0</v>
      </c>
    </row>
    <row r="73" spans="1:5" ht="15.75" x14ac:dyDescent="0.25">
      <c r="A73" s="21"/>
      <c r="B73" s="9"/>
      <c r="C73" s="9"/>
      <c r="D73" s="39" t="s">
        <v>4</v>
      </c>
      <c r="E73" s="16">
        <f>E72*20%</f>
        <v>0</v>
      </c>
    </row>
    <row r="74" spans="1:5" ht="16.5" thickBot="1" x14ac:dyDescent="0.3">
      <c r="A74" s="21"/>
      <c r="B74" s="9"/>
      <c r="C74" s="9"/>
      <c r="D74" s="40" t="s">
        <v>18</v>
      </c>
      <c r="E74" s="19">
        <f>E73+E72</f>
        <v>0</v>
      </c>
    </row>
    <row r="75" spans="1:5" ht="15.75" x14ac:dyDescent="0.25">
      <c r="A75" s="21"/>
      <c r="B75" s="9"/>
      <c r="C75" s="9"/>
      <c r="D75" s="9"/>
      <c r="E75" s="22"/>
    </row>
    <row r="76" spans="1:5" ht="16.5" thickBot="1" x14ac:dyDescent="0.3">
      <c r="A76" s="21"/>
      <c r="B76" s="9"/>
      <c r="C76" s="9"/>
      <c r="D76" s="9"/>
      <c r="E76" s="22"/>
    </row>
    <row r="77" spans="1:5" ht="15.75" thickBot="1" x14ac:dyDescent="0.3">
      <c r="B77" s="26" t="s">
        <v>2</v>
      </c>
      <c r="C77" s="33"/>
      <c r="D77" s="33"/>
    </row>
    <row r="78" spans="1:5" ht="15.75" thickBot="1" x14ac:dyDescent="0.3"/>
    <row r="79" spans="1:5" ht="15.75" thickBot="1" x14ac:dyDescent="0.3">
      <c r="A79" s="10" t="str">
        <f>A9</f>
        <v>TF</v>
      </c>
      <c r="B79" s="52" t="str">
        <f>_Toc102057686</f>
        <v>Tranche ferme</v>
      </c>
      <c r="C79" s="52"/>
      <c r="D79" s="52"/>
      <c r="E79" s="42">
        <f>E21</f>
        <v>0</v>
      </c>
    </row>
    <row r="80" spans="1:5" ht="15.75" thickBot="1" x14ac:dyDescent="0.3">
      <c r="A80" s="28" t="str">
        <f>A25</f>
        <v>TO1</v>
      </c>
      <c r="B80" s="52" t="str">
        <f>_Toc102057687</f>
        <v>Tranche optionnelle 1</v>
      </c>
      <c r="C80" s="52"/>
      <c r="D80" s="52"/>
      <c r="E80" s="43">
        <f>E38</f>
        <v>0</v>
      </c>
    </row>
    <row r="81" spans="1:5" ht="15.75" thickBot="1" x14ac:dyDescent="0.3">
      <c r="A81" s="28" t="str">
        <f>A42</f>
        <v>TO2</v>
      </c>
      <c r="B81" s="52" t="str">
        <f>_Toc102057688</f>
        <v>Tranche optionnelle 2</v>
      </c>
      <c r="C81" s="52"/>
      <c r="D81" s="52"/>
      <c r="E81" s="43">
        <f>E55</f>
        <v>0</v>
      </c>
    </row>
    <row r="82" spans="1:5" ht="15.75" thickBot="1" x14ac:dyDescent="0.3">
      <c r="A82" s="27" t="str">
        <f>A59</f>
        <v>TO3</v>
      </c>
      <c r="B82" s="53" t="str">
        <f>B59</f>
        <v>Tranche optionnelle 3</v>
      </c>
      <c r="C82" s="52"/>
      <c r="D82" s="52"/>
      <c r="E82" s="44">
        <f>E72</f>
        <v>0</v>
      </c>
    </row>
    <row r="83" spans="1:5" ht="15.75" thickBot="1" x14ac:dyDescent="0.3">
      <c r="B83" s="50" t="s">
        <v>3</v>
      </c>
      <c r="C83" s="51"/>
      <c r="D83" s="51"/>
      <c r="E83" s="45">
        <f>SUM(E79:E82)</f>
        <v>0</v>
      </c>
    </row>
    <row r="84" spans="1:5" ht="15.75" thickBot="1" x14ac:dyDescent="0.3">
      <c r="B84" s="50" t="s">
        <v>4</v>
      </c>
      <c r="C84" s="51"/>
      <c r="D84" s="51"/>
      <c r="E84" s="46">
        <f>E22+E39+E56+E73</f>
        <v>0</v>
      </c>
    </row>
    <row r="85" spans="1:5" ht="15.75" thickBot="1" x14ac:dyDescent="0.3">
      <c r="B85" s="50" t="s">
        <v>5</v>
      </c>
      <c r="C85" s="51"/>
      <c r="D85" s="51"/>
      <c r="E85" s="47">
        <f>E84+E83</f>
        <v>0</v>
      </c>
    </row>
  </sheetData>
  <mergeCells count="10">
    <mergeCell ref="A2:E2"/>
    <mergeCell ref="A3:E3"/>
    <mergeCell ref="A5:E5"/>
    <mergeCell ref="B84:D84"/>
    <mergeCell ref="B85:D85"/>
    <mergeCell ref="B79:D79"/>
    <mergeCell ref="B80:D80"/>
    <mergeCell ref="B81:D81"/>
    <mergeCell ref="B82:D82"/>
    <mergeCell ref="B83:D83"/>
  </mergeCells>
  <pageMargins left="0.7" right="0.7" top="0.75" bottom="0.75" header="0.3" footer="0.3"/>
  <pageSetup paperSize="9" scale="66" fitToHeight="0" orientation="portrait" r:id="rId1"/>
  <headerFooter>
    <oddFooter>&amp;C_x000D_&amp;1#&amp;"Aptos"&amp;12&amp;K008000 C1 Données Internes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Feuil1!_Toc102057686</vt:lpstr>
      <vt:lpstr>Feuil1!_Toc102057687</vt:lpstr>
      <vt:lpstr>Feuil1!_Toc102057688</vt:lpstr>
      <vt:lpstr>Feuil1!_Toc102057689</vt:lpstr>
    </vt:vector>
  </TitlesOfParts>
  <Company>Ministère de la Culture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 Stéphane</dc:creator>
  <cp:lastModifiedBy>GUILLON Bastien</cp:lastModifiedBy>
  <cp:lastPrinted>2022-05-20T12:59:04Z</cp:lastPrinted>
  <dcterms:created xsi:type="dcterms:W3CDTF">2022-04-28T13:47:10Z</dcterms:created>
  <dcterms:modified xsi:type="dcterms:W3CDTF">2026-07-16T11:46:32Z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7f782e2-1048-4ae6-8561-ea50d7047004_Enabled">
    <vt:lpwstr>true</vt:lpwstr>
  </property>
  <property fmtid="{D5CDD505-2E9C-101B-9397-08002B2CF9AE}" pid="3" name="MSIP_Label_37f782e2-1048-4ae6-8561-ea50d7047004_SetDate">
    <vt:lpwstr>2026-07-16T10:29:17Z</vt:lpwstr>
  </property>
  <property fmtid="{D5CDD505-2E9C-101B-9397-08002B2CF9AE}" pid="4" name="MSIP_Label_37f782e2-1048-4ae6-8561-ea50d7047004_Method">
    <vt:lpwstr>Standard</vt:lpwstr>
  </property>
  <property fmtid="{D5CDD505-2E9C-101B-9397-08002B2CF9AE}" pid="5" name="MSIP_Label_37f782e2-1048-4ae6-8561-ea50d7047004_Name">
    <vt:lpwstr>Donnée Interne</vt:lpwstr>
  </property>
  <property fmtid="{D5CDD505-2E9C-101B-9397-08002B2CF9AE}" pid="6" name="MSIP_Label_37f782e2-1048-4ae6-8561-ea50d7047004_SiteId">
    <vt:lpwstr>5d0b42b2-7ba0-42b9-bd88-2dd1558bd190</vt:lpwstr>
  </property>
  <property fmtid="{D5CDD505-2E9C-101B-9397-08002B2CF9AE}" pid="7" name="MSIP_Label_37f782e2-1048-4ae6-8561-ea50d7047004_ActionId">
    <vt:lpwstr>1b612cef-a9f7-4b68-98f3-dcfb79525a87</vt:lpwstr>
  </property>
  <property fmtid="{D5CDD505-2E9C-101B-9397-08002B2CF9AE}" pid="8" name="MSIP_Label_37f782e2-1048-4ae6-8561-ea50d7047004_ContentBits">
    <vt:lpwstr>2</vt:lpwstr>
  </property>
  <property fmtid="{D5CDD505-2E9C-101B-9397-08002B2CF9AE}" pid="9" name="MSIP_Label_37f782e2-1048-4ae6-8561-ea50d7047004_Tag">
    <vt:lpwstr>10, 3, 0, 1</vt:lpwstr>
  </property>
</Properties>
</file>