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43tna2--wi01\tln_tna_pfc_sud\ACHATS\MARCHE-2\SERVICES-A-LA-PERS\1- DCE en cours\DAF 2025_000106 bus draguignan\RC\"/>
    </mc:Choice>
  </mc:AlternateContent>
  <bookViews>
    <workbookView xWindow="0" yWindow="0" windowWidth="28800" windowHeight="12450"/>
  </bookViews>
  <sheets>
    <sheet name="Annexe FI Lot n° 1" sheetId="1" r:id="rId1"/>
  </sheets>
  <calcPr calcId="162913"/>
  <customWorkbookViews>
    <customWorkbookView name="CABIBEL Alexandra SECR ADMI CLAS SUP - Affichage personnalisé" guid="{9D9E839C-3738-435A-9152-9CA9760109FD}" mergeInterval="0" personalView="1" maximized="1" xWindow="-2891" yWindow="-11" windowWidth="2902" windowHeight="1582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18" i="1"/>
  <c r="I20" i="1"/>
  <c r="I19" i="1"/>
  <c r="I17" i="1"/>
  <c r="H20" i="1"/>
  <c r="H19" i="1"/>
  <c r="H18" i="1"/>
  <c r="H17" i="1"/>
  <c r="F20" i="1"/>
  <c r="F19" i="1"/>
  <c r="F18" i="1"/>
  <c r="F17" i="1"/>
  <c r="H9" i="1" l="1"/>
  <c r="H8" i="1" l="1"/>
  <c r="F48" i="1" l="1"/>
  <c r="H31" i="1" l="1"/>
  <c r="I31" i="1" s="1"/>
  <c r="F31" i="1"/>
  <c r="H30" i="1"/>
  <c r="I30" i="1" s="1"/>
  <c r="F30" i="1"/>
  <c r="F36" i="1" l="1"/>
  <c r="F8" i="1"/>
  <c r="I8" i="1" l="1"/>
  <c r="F47" i="1"/>
  <c r="F37" i="1" l="1"/>
  <c r="F38" i="1"/>
  <c r="F39" i="1"/>
  <c r="F40" i="1"/>
  <c r="F41" i="1"/>
  <c r="F42" i="1"/>
  <c r="F43" i="1"/>
  <c r="F44" i="1"/>
  <c r="F45" i="1"/>
  <c r="F46" i="1"/>
  <c r="F9" i="1" l="1"/>
  <c r="F10" i="1"/>
  <c r="F11" i="1"/>
  <c r="F12" i="1"/>
  <c r="F13" i="1"/>
  <c r="F14" i="1"/>
  <c r="F15" i="1"/>
  <c r="F16" i="1"/>
  <c r="H10" i="1" l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I10" i="1" l="1"/>
  <c r="H21" i="1"/>
  <c r="I9" i="1"/>
</calcChain>
</file>

<file path=xl/sharedStrings.xml><?xml version="1.0" encoding="utf-8"?>
<sst xmlns="http://schemas.openxmlformats.org/spreadsheetml/2006/main" count="90" uniqueCount="56">
  <si>
    <t>N° de ligne</t>
  </si>
  <si>
    <t>Libellé de la ligne</t>
  </si>
  <si>
    <t>Horaire de la ligne</t>
  </si>
  <si>
    <t>Nombre de bus</t>
  </si>
  <si>
    <t xml:space="preserve">Draguignan → Canjuers </t>
  </si>
  <si>
    <t>Les Arcs → Canjuers</t>
  </si>
  <si>
    <t>Draguignan → Canjuers</t>
  </si>
  <si>
    <t>Canjuers → Montferrat → Col de l’Ange</t>
  </si>
  <si>
    <t>Canjuers → Les Arcs</t>
  </si>
  <si>
    <t>Canjuers → Draguignan</t>
  </si>
  <si>
    <t>Gare les Arcs → Draguignan EMD → Canjuers</t>
  </si>
  <si>
    <t xml:space="preserve"> Canjuers → Draguignan </t>
  </si>
  <si>
    <t xml:space="preserve">  13h30 Vendredi</t>
  </si>
  <si>
    <t xml:space="preserve"> 15h30 du lundi au jeudi</t>
  </si>
  <si>
    <t xml:space="preserve"> dimanche à 22h30 </t>
  </si>
  <si>
    <t>17h15 du lundi au jeudi</t>
  </si>
  <si>
    <t xml:space="preserve"> 16h15 du lundi au jeudi</t>
  </si>
  <si>
    <t xml:space="preserve"> matin du lundi au vendredi</t>
  </si>
  <si>
    <t>7h35</t>
  </si>
  <si>
    <t>16h00</t>
  </si>
  <si>
    <t>17h00</t>
  </si>
  <si>
    <t xml:space="preserve"> 12h15 vendredi</t>
  </si>
  <si>
    <t>Canjuers → Les Arcs SNCF</t>
  </si>
  <si>
    <t>Canjuers → Draguignan  → Les Arcs SNCF</t>
  </si>
  <si>
    <t>Taux de TVA</t>
  </si>
  <si>
    <t xml:space="preserve">Libellé </t>
  </si>
  <si>
    <t xml:space="preserve">Nombre de semaines  pour commande annuelle          </t>
  </si>
  <si>
    <t xml:space="preserve">Montant  forfaitaire Annuel  en  € TTC             (50 semaines)                              </t>
  </si>
  <si>
    <t xml:space="preserve">Prix forfaitaire hebdomadaire en € HT *
</t>
  </si>
  <si>
    <t>Prix forfaitaire hebdomadaire en €  TTC *
(A)</t>
  </si>
  <si>
    <t>Cas particulier des lignes 11 et 12</t>
  </si>
  <si>
    <t xml:space="preserve">Nombre de semaines pour commande annuelle          </t>
  </si>
  <si>
    <t>Ligne de bus interne Canjuers</t>
  </si>
  <si>
    <t>PRESTATIONS CONTINUES</t>
  </si>
  <si>
    <t>POSTE 1</t>
  </si>
  <si>
    <t>POSTE 2</t>
  </si>
  <si>
    <t>PRESTATIONS A LA DEMANDE</t>
  </si>
  <si>
    <t xml:space="preserve">Montant  forfaitaire Annuel en € HT (50 semaines)
</t>
  </si>
  <si>
    <t>PRESTATIONS DE TRANSPORT PAR AUTOBUS AU PROFIT DES PERSONNELS CIVILS ET MILITAIRES DE CANJUERS</t>
  </si>
  <si>
    <t>LOT 1 : ZONE GEOGRAPHIQUE DE DRAGUIGNAN</t>
  </si>
  <si>
    <t>DAF_2025_000106 
ANNEXE FINANCIERE A L'ATTRI 1</t>
  </si>
  <si>
    <t>Prix forfaitaire hebdomadaire 
en € HT *</t>
  </si>
  <si>
    <t>Prix forfaitaire hebdomadaire 
en €  TTC*</t>
  </si>
  <si>
    <t>1*</t>
  </si>
  <si>
    <t>2*</t>
  </si>
  <si>
    <t>3*</t>
  </si>
  <si>
    <r>
      <rPr>
        <b/>
        <u/>
        <sz val="12"/>
        <rFont val="Calibri"/>
        <family val="2"/>
        <scheme val="minor"/>
      </rPr>
      <t>*NOTA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:</t>
    </r>
    <r>
      <rPr>
        <u/>
        <sz val="12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1/ Le prestataire organisera le ramassage des lignes du matin, numérotées de 1 à 3, de telle sorte que les passagers soient arrivés à la gare routière de Canjuers à 07h30 maximum.
2/ Le prix forfaitaire prend en compte un aller pendant la période indiquée dans la colonne "horaire de la ligne"</t>
    </r>
  </si>
  <si>
    <t>Rotation supplémentaires pour la ligne "Canjuers --&gt; Draguignan"</t>
  </si>
  <si>
    <t>Prix forfaitaire pour un trajet classique en € HT</t>
  </si>
  <si>
    <t>Prix forfaitaire pour un trajet classique en € TTC</t>
  </si>
  <si>
    <r>
      <t xml:space="preserve">Montant forfaitaire Annuel en € HT 
</t>
    </r>
    <r>
      <rPr>
        <i/>
        <sz val="11"/>
        <color theme="1"/>
        <rFont val="Calibri"/>
        <family val="2"/>
        <scheme val="minor"/>
      </rPr>
      <t>(50 semaines)</t>
    </r>
  </si>
  <si>
    <r>
      <t xml:space="preserve">Montant forfaitaire Annuel en € TTC             </t>
    </r>
    <r>
      <rPr>
        <i/>
        <sz val="11"/>
        <color theme="1"/>
        <rFont val="Calibri"/>
        <family val="2"/>
        <scheme val="minor"/>
      </rPr>
      <t xml:space="preserve">(50 semaines)   </t>
    </r>
    <r>
      <rPr>
        <i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                          </t>
    </r>
  </si>
  <si>
    <t>Prix forfaitaire hebdomadaire en €  TTC *</t>
  </si>
  <si>
    <t xml:space="preserve">Montant minimum annuel socle pour commande annuelle </t>
  </si>
  <si>
    <t>Lignes de bus interne  Canjuers</t>
  </si>
  <si>
    <t xml:space="preserve">Rotation supplementaire des lignes de bus 1 à 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</si>
</sst>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trike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/>
    <xf numFmtId="0" fontId="0" fillId="0" borderId="5" xfId="0" applyFont="1" applyBorder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/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0" fillId="0" borderId="2" xfId="0" applyNumberFormat="1" applyFont="1" applyBorder="1" applyAlignment="1">
      <alignment horizontal="center" vertical="center"/>
    </xf>
    <xf numFmtId="0" fontId="0" fillId="0" borderId="12" xfId="0" applyFont="1" applyBorder="1"/>
    <xf numFmtId="0" fontId="0" fillId="0" borderId="14" xfId="0" applyFont="1" applyBorder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/>
    <xf numFmtId="0" fontId="16" fillId="0" borderId="0" xfId="0" applyFont="1"/>
    <xf numFmtId="0" fontId="9" fillId="0" borderId="16" xfId="0" applyFont="1" applyBorder="1" applyAlignment="1">
      <alignment vertical="center" wrapText="1"/>
    </xf>
    <xf numFmtId="0" fontId="0" fillId="3" borderId="0" xfId="0" applyFont="1" applyFill="1"/>
    <xf numFmtId="0" fontId="6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 applyProtection="1">
      <alignment horizontal="center" vertical="center"/>
      <protection locked="0"/>
    </xf>
    <xf numFmtId="164" fontId="1" fillId="0" borderId="2" xfId="0" applyNumberFormat="1" applyFont="1" applyFill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2" fillId="0" borderId="19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tabSelected="1" topLeftCell="A7" zoomScale="70" zoomScaleNormal="70" workbookViewId="0">
      <selection activeCell="A33" sqref="A33:F33"/>
    </sheetView>
  </sheetViews>
  <sheetFormatPr baseColWidth="10" defaultColWidth="10.85546875" defaultRowHeight="15" x14ac:dyDescent="0.25"/>
  <cols>
    <col min="1" max="1" width="21" style="25" bestFit="1" customWidth="1"/>
    <col min="2" max="2" width="53.42578125" style="25" customWidth="1"/>
    <col min="3" max="3" width="31.85546875" style="25" customWidth="1"/>
    <col min="4" max="4" width="12.42578125" style="25" customWidth="1"/>
    <col min="5" max="5" width="22.5703125" style="25" customWidth="1"/>
    <col min="6" max="6" width="23.85546875" style="25" customWidth="1"/>
    <col min="7" max="7" width="29.7109375" style="25" customWidth="1"/>
    <col min="8" max="8" width="24.5703125" style="25" customWidth="1"/>
    <col min="9" max="9" width="29.42578125" style="25" customWidth="1"/>
    <col min="10" max="10" width="10.85546875" style="25"/>
    <col min="11" max="11" width="15" style="25" customWidth="1"/>
    <col min="12" max="16384" width="10.85546875" style="25"/>
  </cols>
  <sheetData>
    <row r="1" spans="1:9" ht="55.5" customHeight="1" x14ac:dyDescent="0.25">
      <c r="A1" s="82" t="s">
        <v>40</v>
      </c>
      <c r="B1" s="83"/>
      <c r="C1" s="83"/>
      <c r="D1" s="83"/>
      <c r="E1" s="83"/>
      <c r="F1" s="83"/>
      <c r="G1" s="83"/>
      <c r="H1" s="83"/>
      <c r="I1" s="83"/>
    </row>
    <row r="2" spans="1:9" ht="20.25" customHeight="1" x14ac:dyDescent="0.25">
      <c r="A2" s="86" t="s">
        <v>38</v>
      </c>
      <c r="B2" s="86"/>
      <c r="C2" s="86"/>
      <c r="D2" s="86"/>
      <c r="E2" s="86"/>
      <c r="F2" s="86"/>
      <c r="G2" s="86"/>
      <c r="H2" s="86"/>
      <c r="I2" s="86"/>
    </row>
    <row r="3" spans="1:9" ht="20.25" customHeight="1" x14ac:dyDescent="0.25">
      <c r="A3" s="86" t="s">
        <v>39</v>
      </c>
      <c r="B3" s="86"/>
      <c r="C3" s="86"/>
      <c r="D3" s="86"/>
      <c r="E3" s="86"/>
      <c r="F3" s="86"/>
      <c r="G3" s="86"/>
      <c r="H3" s="86"/>
      <c r="I3" s="86"/>
    </row>
    <row r="4" spans="1:9" x14ac:dyDescent="0.25">
      <c r="A4" s="85"/>
      <c r="B4" s="85"/>
      <c r="C4" s="85"/>
      <c r="D4" s="85"/>
      <c r="E4" s="85"/>
      <c r="F4" s="85"/>
      <c r="G4" s="85"/>
      <c r="H4" s="85"/>
      <c r="I4" s="85"/>
    </row>
    <row r="5" spans="1:9" s="46" customFormat="1" ht="33" customHeight="1" x14ac:dyDescent="0.35">
      <c r="A5" s="45" t="s">
        <v>34</v>
      </c>
      <c r="B5" s="87" t="s">
        <v>33</v>
      </c>
      <c r="C5" s="87"/>
      <c r="D5" s="87"/>
      <c r="E5" s="87"/>
      <c r="F5" s="87"/>
      <c r="G5" s="87"/>
      <c r="H5" s="87"/>
      <c r="I5" s="87"/>
    </row>
    <row r="6" spans="1:9" ht="18.75" x14ac:dyDescent="0.25">
      <c r="A6" s="27"/>
      <c r="B6" s="27"/>
      <c r="C6" s="27"/>
      <c r="D6" s="27"/>
      <c r="E6" s="27"/>
      <c r="F6" s="27"/>
      <c r="G6" s="27"/>
      <c r="H6" s="6" t="s">
        <v>24</v>
      </c>
      <c r="I6" s="22">
        <v>1.1000000000000001</v>
      </c>
    </row>
    <row r="7" spans="1:9" s="28" customFormat="1" ht="70.5" customHeight="1" x14ac:dyDescent="0.25">
      <c r="A7" s="23" t="s">
        <v>0</v>
      </c>
      <c r="B7" s="23" t="s">
        <v>1</v>
      </c>
      <c r="C7" s="23" t="s">
        <v>2</v>
      </c>
      <c r="D7" s="23" t="s">
        <v>3</v>
      </c>
      <c r="E7" s="23" t="s">
        <v>41</v>
      </c>
      <c r="F7" s="23" t="s">
        <v>42</v>
      </c>
      <c r="G7" s="23" t="s">
        <v>31</v>
      </c>
      <c r="H7" s="23" t="s">
        <v>50</v>
      </c>
      <c r="I7" s="23" t="s">
        <v>51</v>
      </c>
    </row>
    <row r="8" spans="1:9" ht="28.5" customHeight="1" x14ac:dyDescent="0.25">
      <c r="A8" s="9" t="s">
        <v>43</v>
      </c>
      <c r="B8" s="9" t="s">
        <v>4</v>
      </c>
      <c r="C8" s="68" t="s">
        <v>17</v>
      </c>
      <c r="D8" s="67">
        <v>1</v>
      </c>
      <c r="E8" s="5"/>
      <c r="F8" s="2">
        <f t="shared" ref="F8:F16" si="0">E8*$I$6</f>
        <v>0</v>
      </c>
      <c r="G8" s="70">
        <v>50</v>
      </c>
      <c r="H8" s="2">
        <f>E8*$G$8</f>
        <v>0</v>
      </c>
      <c r="I8" s="2">
        <f>H8*I6</f>
        <v>0</v>
      </c>
    </row>
    <row r="9" spans="1:9" ht="28.5" customHeight="1" x14ac:dyDescent="0.25">
      <c r="A9" s="9" t="s">
        <v>44</v>
      </c>
      <c r="B9" s="9" t="s">
        <v>5</v>
      </c>
      <c r="C9" s="69"/>
      <c r="D9" s="67"/>
      <c r="E9" s="5"/>
      <c r="F9" s="2">
        <f t="shared" si="0"/>
        <v>0</v>
      </c>
      <c r="G9" s="71"/>
      <c r="H9" s="2">
        <f>E9*$G$8</f>
        <v>0</v>
      </c>
      <c r="I9" s="2">
        <f>H9*I6</f>
        <v>0</v>
      </c>
    </row>
    <row r="10" spans="1:9" ht="28.5" customHeight="1" x14ac:dyDescent="0.25">
      <c r="A10" s="9" t="s">
        <v>45</v>
      </c>
      <c r="B10" s="9" t="s">
        <v>6</v>
      </c>
      <c r="C10" s="84"/>
      <c r="D10" s="67"/>
      <c r="E10" s="5"/>
      <c r="F10" s="2">
        <f t="shared" si="0"/>
        <v>0</v>
      </c>
      <c r="G10" s="71"/>
      <c r="H10" s="2">
        <f t="shared" ref="H10:H16" si="1">E10*$G$8</f>
        <v>0</v>
      </c>
      <c r="I10" s="2">
        <f>H10*I6</f>
        <v>0</v>
      </c>
    </row>
    <row r="11" spans="1:9" ht="28.5" customHeight="1" x14ac:dyDescent="0.25">
      <c r="A11" s="9">
        <v>4</v>
      </c>
      <c r="B11" s="9" t="s">
        <v>7</v>
      </c>
      <c r="C11" s="68" t="s">
        <v>16</v>
      </c>
      <c r="D11" s="67"/>
      <c r="E11" s="5"/>
      <c r="F11" s="2">
        <f t="shared" si="0"/>
        <v>0</v>
      </c>
      <c r="G11" s="71"/>
      <c r="H11" s="2">
        <f t="shared" si="1"/>
        <v>0</v>
      </c>
      <c r="I11" s="2">
        <f>H11*I6</f>
        <v>0</v>
      </c>
    </row>
    <row r="12" spans="1:9" ht="28.5" customHeight="1" x14ac:dyDescent="0.25">
      <c r="A12" s="9">
        <v>5</v>
      </c>
      <c r="B12" s="9" t="s">
        <v>8</v>
      </c>
      <c r="C12" s="84"/>
      <c r="D12" s="67"/>
      <c r="E12" s="5"/>
      <c r="F12" s="2">
        <f t="shared" si="0"/>
        <v>0</v>
      </c>
      <c r="G12" s="71"/>
      <c r="H12" s="2">
        <f t="shared" si="1"/>
        <v>0</v>
      </c>
      <c r="I12" s="2">
        <f>H12*I6</f>
        <v>0</v>
      </c>
    </row>
    <row r="13" spans="1:9" ht="28.5" customHeight="1" x14ac:dyDescent="0.25">
      <c r="A13" s="9">
        <v>6</v>
      </c>
      <c r="B13" s="9" t="s">
        <v>8</v>
      </c>
      <c r="C13" s="68" t="s">
        <v>15</v>
      </c>
      <c r="D13" s="67"/>
      <c r="E13" s="5"/>
      <c r="F13" s="2">
        <f t="shared" si="0"/>
        <v>0</v>
      </c>
      <c r="G13" s="71"/>
      <c r="H13" s="2">
        <f t="shared" si="1"/>
        <v>0</v>
      </c>
      <c r="I13" s="2">
        <f>H13*I6</f>
        <v>0</v>
      </c>
    </row>
    <row r="14" spans="1:9" ht="28.5" customHeight="1" x14ac:dyDescent="0.25">
      <c r="A14" s="9">
        <v>7</v>
      </c>
      <c r="B14" s="9" t="s">
        <v>9</v>
      </c>
      <c r="C14" s="84"/>
      <c r="D14" s="67"/>
      <c r="E14" s="5"/>
      <c r="F14" s="2">
        <f t="shared" si="0"/>
        <v>0</v>
      </c>
      <c r="G14" s="71"/>
      <c r="H14" s="2">
        <f t="shared" si="1"/>
        <v>0</v>
      </c>
      <c r="I14" s="2">
        <f>H14*I6</f>
        <v>0</v>
      </c>
    </row>
    <row r="15" spans="1:9" ht="28.5" customHeight="1" x14ac:dyDescent="0.25">
      <c r="A15" s="9">
        <v>8</v>
      </c>
      <c r="B15" s="9" t="s">
        <v>22</v>
      </c>
      <c r="C15" s="68" t="s">
        <v>21</v>
      </c>
      <c r="D15" s="67"/>
      <c r="E15" s="5"/>
      <c r="F15" s="2">
        <f t="shared" si="0"/>
        <v>0</v>
      </c>
      <c r="G15" s="71"/>
      <c r="H15" s="2">
        <f t="shared" si="1"/>
        <v>0</v>
      </c>
      <c r="I15" s="2">
        <f>H15*I6</f>
        <v>0</v>
      </c>
    </row>
    <row r="16" spans="1:9" ht="28.5" customHeight="1" x14ac:dyDescent="0.25">
      <c r="A16" s="9">
        <v>9</v>
      </c>
      <c r="B16" s="9" t="s">
        <v>23</v>
      </c>
      <c r="C16" s="84"/>
      <c r="D16" s="67"/>
      <c r="E16" s="5"/>
      <c r="F16" s="2">
        <f t="shared" si="0"/>
        <v>0</v>
      </c>
      <c r="G16" s="71"/>
      <c r="H16" s="2">
        <f t="shared" si="1"/>
        <v>0</v>
      </c>
      <c r="I16" s="2">
        <f>H16*I6</f>
        <v>0</v>
      </c>
    </row>
    <row r="17" spans="1:11" ht="28.5" customHeight="1" x14ac:dyDescent="0.25">
      <c r="A17" s="9">
        <v>10</v>
      </c>
      <c r="B17" s="9" t="s">
        <v>10</v>
      </c>
      <c r="C17" s="9" t="s">
        <v>14</v>
      </c>
      <c r="D17" s="67"/>
      <c r="E17" s="5"/>
      <c r="F17" s="2">
        <f>E17*$I$6</f>
        <v>0</v>
      </c>
      <c r="G17" s="71"/>
      <c r="H17" s="2">
        <f>E17*$G$8</f>
        <v>0</v>
      </c>
      <c r="I17" s="2">
        <f>H17*I6</f>
        <v>0</v>
      </c>
    </row>
    <row r="18" spans="1:11" ht="28.5" customHeight="1" x14ac:dyDescent="0.25">
      <c r="A18" s="68">
        <v>13</v>
      </c>
      <c r="B18" s="67" t="s">
        <v>32</v>
      </c>
      <c r="C18" s="60" t="s">
        <v>18</v>
      </c>
      <c r="D18" s="58">
        <v>2</v>
      </c>
      <c r="E18" s="5"/>
      <c r="F18" s="2">
        <f>E18*$I$6</f>
        <v>0</v>
      </c>
      <c r="G18" s="71"/>
      <c r="H18" s="2">
        <f>E18*$G$8</f>
        <v>0</v>
      </c>
      <c r="I18" s="2">
        <f>H18*I6</f>
        <v>0</v>
      </c>
    </row>
    <row r="19" spans="1:11" ht="28.5" customHeight="1" x14ac:dyDescent="0.25">
      <c r="A19" s="69"/>
      <c r="B19" s="67"/>
      <c r="C19" s="60" t="s">
        <v>19</v>
      </c>
      <c r="D19" s="58">
        <v>2</v>
      </c>
      <c r="E19" s="5"/>
      <c r="F19" s="2">
        <f>E19*$I$6</f>
        <v>0</v>
      </c>
      <c r="G19" s="71"/>
      <c r="H19" s="2">
        <f>E19*$G$8</f>
        <v>0</v>
      </c>
      <c r="I19" s="2">
        <f>H19*I6</f>
        <v>0</v>
      </c>
    </row>
    <row r="20" spans="1:11" ht="28.5" customHeight="1" thickBot="1" x14ac:dyDescent="0.3">
      <c r="A20" s="69"/>
      <c r="B20" s="68"/>
      <c r="C20" s="61" t="s">
        <v>20</v>
      </c>
      <c r="D20" s="62">
        <v>2</v>
      </c>
      <c r="E20" s="63"/>
      <c r="F20" s="64">
        <f>E20*$I$6</f>
        <v>0</v>
      </c>
      <c r="G20" s="71"/>
      <c r="H20" s="64">
        <f>E20*$G$8</f>
        <v>0</v>
      </c>
      <c r="I20" s="64">
        <f>H20*I6</f>
        <v>0</v>
      </c>
    </row>
    <row r="21" spans="1:11" ht="36.75" customHeight="1" thickBot="1" x14ac:dyDescent="0.3">
      <c r="A21" s="88" t="s">
        <v>53</v>
      </c>
      <c r="B21" s="89"/>
      <c r="C21" s="89"/>
      <c r="D21" s="89"/>
      <c r="E21" s="89"/>
      <c r="F21" s="89"/>
      <c r="G21" s="90"/>
      <c r="H21" s="65">
        <f>SUM(H8:H17)</f>
        <v>0</v>
      </c>
      <c r="I21" s="66">
        <f>SUM(I8:I20)</f>
        <v>0</v>
      </c>
    </row>
    <row r="22" spans="1:11" ht="18.75" x14ac:dyDescent="0.25">
      <c r="H22" s="37"/>
      <c r="I22" s="38"/>
    </row>
    <row r="23" spans="1:11" s="26" customFormat="1" ht="57.75" customHeight="1" x14ac:dyDescent="0.25">
      <c r="A23" s="95" t="s">
        <v>46</v>
      </c>
      <c r="B23" s="95"/>
      <c r="C23" s="95"/>
      <c r="D23" s="95"/>
      <c r="E23" s="95"/>
      <c r="F23" s="95"/>
      <c r="G23" s="95"/>
      <c r="H23" s="95"/>
      <c r="I23" s="95"/>
    </row>
    <row r="24" spans="1:11" s="26" customFormat="1" ht="15.75" x14ac:dyDescent="0.25">
      <c r="A24" s="44"/>
      <c r="B24" s="44"/>
      <c r="C24" s="44"/>
      <c r="D24" s="44"/>
      <c r="E24" s="44"/>
      <c r="F24" s="44"/>
      <c r="G24" s="44"/>
      <c r="H24" s="44"/>
      <c r="I24" s="44"/>
    </row>
    <row r="25" spans="1:11" s="47" customFormat="1" ht="33.6" customHeight="1" x14ac:dyDescent="0.35">
      <c r="A25" s="45" t="s">
        <v>35</v>
      </c>
      <c r="B25" s="87" t="s">
        <v>36</v>
      </c>
      <c r="C25" s="87"/>
      <c r="D25" s="87"/>
      <c r="E25" s="87"/>
      <c r="F25" s="87"/>
      <c r="G25" s="87"/>
      <c r="H25" s="87"/>
      <c r="I25" s="87"/>
    </row>
    <row r="26" spans="1:11" ht="21" x14ac:dyDescent="0.35">
      <c r="A26" s="35"/>
      <c r="B26" s="36"/>
      <c r="C26" s="36"/>
      <c r="D26" s="36"/>
      <c r="E26" s="36"/>
      <c r="F26" s="36"/>
      <c r="G26" s="36"/>
      <c r="H26" s="36"/>
      <c r="I26" s="36"/>
      <c r="J26" s="47"/>
      <c r="K26" s="47"/>
    </row>
    <row r="27" spans="1:11" ht="21" x14ac:dyDescent="0.35">
      <c r="A27" s="59" t="s">
        <v>47</v>
      </c>
      <c r="B27" s="59"/>
      <c r="C27" s="59"/>
      <c r="D27" s="59"/>
      <c r="E27" s="59"/>
      <c r="F27" s="59"/>
      <c r="G27" s="59"/>
      <c r="H27" s="59"/>
      <c r="I27" s="59"/>
      <c r="J27" s="47"/>
      <c r="K27" s="47"/>
    </row>
    <row r="28" spans="1:11" ht="21" x14ac:dyDescent="0.35">
      <c r="A28" s="50"/>
      <c r="B28" s="51"/>
      <c r="C28" s="51"/>
      <c r="D28" s="51"/>
      <c r="E28" s="51"/>
      <c r="F28" s="51"/>
      <c r="G28" s="51"/>
      <c r="H28" s="52" t="s">
        <v>24</v>
      </c>
      <c r="I28" s="53">
        <v>1.1000000000000001</v>
      </c>
      <c r="J28" s="47"/>
      <c r="K28" s="47"/>
    </row>
    <row r="29" spans="1:11" ht="75" x14ac:dyDescent="0.35">
      <c r="A29" s="54" t="s">
        <v>0</v>
      </c>
      <c r="B29" s="54" t="s">
        <v>1</v>
      </c>
      <c r="C29" s="54" t="s">
        <v>2</v>
      </c>
      <c r="D29" s="54" t="s">
        <v>3</v>
      </c>
      <c r="E29" s="54" t="s">
        <v>28</v>
      </c>
      <c r="F29" s="54" t="s">
        <v>52</v>
      </c>
      <c r="G29" s="54" t="s">
        <v>31</v>
      </c>
      <c r="H29" s="54" t="s">
        <v>50</v>
      </c>
      <c r="I29" s="54" t="s">
        <v>51</v>
      </c>
      <c r="J29" s="47"/>
      <c r="K29" s="47"/>
    </row>
    <row r="30" spans="1:11" ht="28.5" customHeight="1" x14ac:dyDescent="0.35">
      <c r="A30" s="55">
        <v>11</v>
      </c>
      <c r="B30" s="55" t="s">
        <v>11</v>
      </c>
      <c r="C30" s="55" t="s">
        <v>13</v>
      </c>
      <c r="D30" s="91">
        <v>1</v>
      </c>
      <c r="E30" s="56"/>
      <c r="F30" s="57">
        <f>E30*$I$6</f>
        <v>0</v>
      </c>
      <c r="G30" s="93">
        <v>50</v>
      </c>
      <c r="H30" s="57">
        <f>E30*G30</f>
        <v>0</v>
      </c>
      <c r="I30" s="57">
        <f>H30*I28</f>
        <v>0</v>
      </c>
      <c r="J30" s="47"/>
      <c r="K30" s="47"/>
    </row>
    <row r="31" spans="1:11" ht="28.5" customHeight="1" x14ac:dyDescent="0.35">
      <c r="A31" s="55">
        <v>12</v>
      </c>
      <c r="B31" s="55" t="s">
        <v>9</v>
      </c>
      <c r="C31" s="55" t="s">
        <v>12</v>
      </c>
      <c r="D31" s="92"/>
      <c r="E31" s="56"/>
      <c r="F31" s="57">
        <f>E31*$I$6</f>
        <v>0</v>
      </c>
      <c r="G31" s="94"/>
      <c r="H31" s="57">
        <f>E31*G30</f>
        <v>0</v>
      </c>
      <c r="I31" s="57">
        <f>H31*I28</f>
        <v>0</v>
      </c>
      <c r="J31" s="47"/>
      <c r="K31" s="47"/>
    </row>
    <row r="32" spans="1:11" ht="21" x14ac:dyDescent="0.35">
      <c r="A32" s="49"/>
      <c r="B32" s="49"/>
      <c r="C32" s="49"/>
      <c r="D32" s="49"/>
      <c r="E32" s="49"/>
      <c r="F32" s="49"/>
      <c r="G32" s="49"/>
      <c r="H32" s="49"/>
      <c r="I32" s="49"/>
      <c r="J32" s="47"/>
      <c r="K32" s="47"/>
    </row>
    <row r="33" spans="1:19" ht="29.25" customHeight="1" x14ac:dyDescent="0.3">
      <c r="A33" s="77" t="s">
        <v>55</v>
      </c>
      <c r="B33" s="77"/>
      <c r="C33" s="77"/>
      <c r="D33" s="77"/>
      <c r="E33" s="77"/>
      <c r="F33" s="77"/>
      <c r="G33" s="21"/>
      <c r="H33" s="21"/>
      <c r="I33" s="21"/>
    </row>
    <row r="34" spans="1:19" ht="18.75" x14ac:dyDescent="0.3">
      <c r="A34" s="42"/>
      <c r="B34" s="42"/>
      <c r="C34" s="42"/>
      <c r="D34" s="42"/>
      <c r="E34" s="21"/>
      <c r="F34" s="6" t="s">
        <v>24</v>
      </c>
      <c r="G34" s="4">
        <v>1.1000000000000001</v>
      </c>
      <c r="H34" s="21"/>
      <c r="I34" s="21"/>
    </row>
    <row r="35" spans="1:19" ht="48" customHeight="1" x14ac:dyDescent="0.25">
      <c r="A35" s="23" t="s">
        <v>0</v>
      </c>
      <c r="B35" s="24" t="s">
        <v>25</v>
      </c>
      <c r="C35" s="24" t="s">
        <v>3</v>
      </c>
      <c r="D35" s="75" t="s">
        <v>48</v>
      </c>
      <c r="E35" s="75"/>
      <c r="F35" s="75" t="s">
        <v>49</v>
      </c>
      <c r="G35" s="75"/>
      <c r="H35" s="48"/>
    </row>
    <row r="36" spans="1:19" ht="28.5" customHeight="1" x14ac:dyDescent="0.25">
      <c r="A36" s="7">
        <v>1</v>
      </c>
      <c r="B36" s="9" t="s">
        <v>4</v>
      </c>
      <c r="C36" s="39">
        <v>1</v>
      </c>
      <c r="D36" s="76"/>
      <c r="E36" s="76"/>
      <c r="F36" s="73">
        <f t="shared" ref="F36:F47" si="2">D36*$G$34</f>
        <v>0</v>
      </c>
      <c r="G36" s="74"/>
      <c r="H36" s="48"/>
    </row>
    <row r="37" spans="1:19" ht="28.5" customHeight="1" x14ac:dyDescent="0.25">
      <c r="A37" s="7">
        <v>2</v>
      </c>
      <c r="B37" s="9" t="s">
        <v>5</v>
      </c>
      <c r="C37" s="39">
        <v>1</v>
      </c>
      <c r="D37" s="72"/>
      <c r="E37" s="72"/>
      <c r="F37" s="73">
        <f t="shared" si="2"/>
        <v>0</v>
      </c>
      <c r="G37" s="74"/>
      <c r="H37" s="48"/>
    </row>
    <row r="38" spans="1:19" ht="28.5" customHeight="1" x14ac:dyDescent="0.25">
      <c r="A38" s="7">
        <v>3</v>
      </c>
      <c r="B38" s="9" t="s">
        <v>6</v>
      </c>
      <c r="C38" s="39">
        <v>1</v>
      </c>
      <c r="D38" s="72"/>
      <c r="E38" s="72"/>
      <c r="F38" s="73">
        <f t="shared" si="2"/>
        <v>0</v>
      </c>
      <c r="G38" s="74"/>
      <c r="H38" s="48"/>
    </row>
    <row r="39" spans="1:19" ht="28.5" customHeight="1" x14ac:dyDescent="0.25">
      <c r="A39" s="7">
        <v>4</v>
      </c>
      <c r="B39" s="9" t="s">
        <v>7</v>
      </c>
      <c r="C39" s="40">
        <v>1</v>
      </c>
      <c r="D39" s="72"/>
      <c r="E39" s="72"/>
      <c r="F39" s="73">
        <f t="shared" si="2"/>
        <v>0</v>
      </c>
      <c r="G39" s="74"/>
      <c r="H39" s="48"/>
    </row>
    <row r="40" spans="1:19" ht="28.5" customHeight="1" x14ac:dyDescent="0.25">
      <c r="A40" s="7">
        <v>5</v>
      </c>
      <c r="B40" s="9" t="s">
        <v>8</v>
      </c>
      <c r="C40" s="40">
        <v>1</v>
      </c>
      <c r="D40" s="72"/>
      <c r="E40" s="72"/>
      <c r="F40" s="73">
        <f t="shared" si="2"/>
        <v>0</v>
      </c>
      <c r="G40" s="74"/>
      <c r="H40" s="48"/>
    </row>
    <row r="41" spans="1:19" ht="28.5" customHeight="1" x14ac:dyDescent="0.25">
      <c r="A41" s="7">
        <v>6</v>
      </c>
      <c r="B41" s="9" t="s">
        <v>8</v>
      </c>
      <c r="C41" s="40">
        <v>1</v>
      </c>
      <c r="D41" s="72"/>
      <c r="E41" s="72"/>
      <c r="F41" s="73">
        <f t="shared" si="2"/>
        <v>0</v>
      </c>
      <c r="G41" s="74"/>
      <c r="H41" s="48"/>
    </row>
    <row r="42" spans="1:19" ht="28.5" customHeight="1" x14ac:dyDescent="0.25">
      <c r="A42" s="7">
        <v>7</v>
      </c>
      <c r="B42" s="9" t="s">
        <v>9</v>
      </c>
      <c r="C42" s="40">
        <v>1</v>
      </c>
      <c r="D42" s="72"/>
      <c r="E42" s="72"/>
      <c r="F42" s="73">
        <f t="shared" si="2"/>
        <v>0</v>
      </c>
      <c r="G42" s="74"/>
      <c r="H42" s="48"/>
    </row>
    <row r="43" spans="1:19" ht="28.5" customHeight="1" x14ac:dyDescent="0.25">
      <c r="A43" s="7">
        <v>8</v>
      </c>
      <c r="B43" s="9" t="s">
        <v>22</v>
      </c>
      <c r="C43" s="40">
        <v>1</v>
      </c>
      <c r="D43" s="72"/>
      <c r="E43" s="72"/>
      <c r="F43" s="73">
        <f t="shared" si="2"/>
        <v>0</v>
      </c>
      <c r="G43" s="74"/>
      <c r="H43" s="48"/>
    </row>
    <row r="44" spans="1:19" ht="28.5" customHeight="1" x14ac:dyDescent="0.25">
      <c r="A44" s="7">
        <v>9</v>
      </c>
      <c r="B44" s="9" t="s">
        <v>23</v>
      </c>
      <c r="C44" s="40">
        <v>1</v>
      </c>
      <c r="D44" s="72"/>
      <c r="E44" s="72"/>
      <c r="F44" s="73">
        <f t="shared" si="2"/>
        <v>0</v>
      </c>
      <c r="G44" s="74"/>
      <c r="H44" s="48"/>
    </row>
    <row r="45" spans="1:19" ht="28.5" customHeight="1" x14ac:dyDescent="0.25">
      <c r="A45" s="7">
        <v>10</v>
      </c>
      <c r="B45" s="9" t="s">
        <v>10</v>
      </c>
      <c r="C45" s="40">
        <v>1</v>
      </c>
      <c r="D45" s="72"/>
      <c r="E45" s="72"/>
      <c r="F45" s="73">
        <f t="shared" si="2"/>
        <v>0</v>
      </c>
      <c r="G45" s="74"/>
      <c r="H45" s="48"/>
    </row>
    <row r="46" spans="1:19" ht="28.5" customHeight="1" x14ac:dyDescent="0.25">
      <c r="A46" s="7">
        <v>11</v>
      </c>
      <c r="B46" s="9" t="s">
        <v>11</v>
      </c>
      <c r="C46" s="40">
        <v>1</v>
      </c>
      <c r="D46" s="72"/>
      <c r="E46" s="72"/>
      <c r="F46" s="73">
        <f t="shared" si="2"/>
        <v>0</v>
      </c>
      <c r="G46" s="74"/>
      <c r="H46" s="48"/>
    </row>
    <row r="47" spans="1:19" ht="28.5" customHeight="1" x14ac:dyDescent="0.25">
      <c r="A47" s="7">
        <v>12</v>
      </c>
      <c r="B47" s="9" t="s">
        <v>9</v>
      </c>
      <c r="C47" s="40">
        <v>1</v>
      </c>
      <c r="D47" s="72"/>
      <c r="E47" s="72"/>
      <c r="F47" s="73">
        <f t="shared" si="2"/>
        <v>0</v>
      </c>
      <c r="G47" s="74"/>
      <c r="H47" s="48"/>
      <c r="Q47" s="8"/>
      <c r="R47" s="3"/>
      <c r="S47" s="3"/>
    </row>
    <row r="48" spans="1:19" ht="28.5" customHeight="1" x14ac:dyDescent="0.25">
      <c r="A48" s="13">
        <v>13</v>
      </c>
      <c r="B48" s="43" t="s">
        <v>54</v>
      </c>
      <c r="C48" s="40">
        <v>1</v>
      </c>
      <c r="D48" s="72"/>
      <c r="E48" s="72"/>
      <c r="F48" s="73">
        <f t="shared" ref="F48" si="3">D48*$G$34</f>
        <v>0</v>
      </c>
      <c r="G48" s="74"/>
      <c r="H48" s="48"/>
      <c r="O48" s="81"/>
      <c r="P48" s="81"/>
      <c r="Q48" s="10"/>
      <c r="R48" s="3"/>
      <c r="S48" s="3"/>
    </row>
    <row r="49" spans="1:19" ht="39.950000000000003" customHeight="1" x14ac:dyDescent="0.3">
      <c r="A49" s="20"/>
      <c r="B49" s="21"/>
      <c r="C49" s="21"/>
      <c r="D49" s="21"/>
      <c r="E49" s="21"/>
      <c r="F49" s="21"/>
      <c r="G49" s="21"/>
      <c r="H49" s="21"/>
      <c r="I49" s="21"/>
      <c r="O49" s="80"/>
      <c r="P49" s="80"/>
      <c r="Q49" s="1"/>
      <c r="R49" s="3"/>
      <c r="S49" s="3"/>
    </row>
    <row r="50" spans="1:19" ht="39.950000000000003" customHeight="1" x14ac:dyDescent="0.25">
      <c r="H50" s="41"/>
      <c r="O50" s="80"/>
      <c r="P50" s="80"/>
    </row>
    <row r="51" spans="1:19" ht="39.950000000000003" customHeight="1" x14ac:dyDescent="0.25">
      <c r="O51" s="80"/>
      <c r="P51" s="80"/>
    </row>
    <row r="52" spans="1:19" ht="39.950000000000003" customHeight="1" x14ac:dyDescent="0.25">
      <c r="O52" s="80"/>
      <c r="P52" s="80"/>
    </row>
    <row r="53" spans="1:19" ht="39.950000000000003" customHeight="1" x14ac:dyDescent="0.25">
      <c r="O53" s="80"/>
      <c r="P53" s="80"/>
    </row>
    <row r="54" spans="1:19" ht="39.950000000000003" customHeight="1" x14ac:dyDescent="0.25">
      <c r="O54" s="80"/>
      <c r="P54" s="80"/>
    </row>
    <row r="55" spans="1:19" ht="39.950000000000003" customHeight="1" x14ac:dyDescent="0.25">
      <c r="O55" s="80"/>
      <c r="P55" s="80"/>
    </row>
    <row r="56" spans="1:19" ht="39.950000000000003" customHeight="1" x14ac:dyDescent="0.25">
      <c r="O56" s="80"/>
      <c r="P56" s="80"/>
    </row>
    <row r="57" spans="1:19" ht="39.950000000000003" customHeight="1" x14ac:dyDescent="0.25">
      <c r="O57" s="80"/>
      <c r="P57" s="80"/>
    </row>
    <row r="58" spans="1:19" ht="39.950000000000003" customHeight="1" x14ac:dyDescent="0.25">
      <c r="O58" s="80"/>
      <c r="P58" s="80"/>
    </row>
    <row r="59" spans="1:19" ht="39.950000000000003" customHeight="1" x14ac:dyDescent="0.25">
      <c r="O59" s="80"/>
      <c r="P59" s="80"/>
    </row>
    <row r="60" spans="1:19" ht="39.950000000000003" customHeight="1" x14ac:dyDescent="0.25">
      <c r="O60" s="80"/>
      <c r="P60" s="80"/>
    </row>
    <row r="61" spans="1:19" ht="30" customHeight="1" x14ac:dyDescent="0.25"/>
    <row r="62" spans="1:19" ht="15" hidden="1" customHeight="1" x14ac:dyDescent="0.25"/>
    <row r="63" spans="1:19" ht="34.5" customHeight="1" thickBot="1" x14ac:dyDescent="0.3"/>
    <row r="64" spans="1:19" ht="36.75" customHeight="1" x14ac:dyDescent="0.25">
      <c r="K64" s="78" t="s">
        <v>30</v>
      </c>
      <c r="L64" s="78"/>
      <c r="M64" s="78"/>
      <c r="N64" s="78"/>
      <c r="O64" s="78"/>
      <c r="P64" s="78"/>
      <c r="Q64" s="78"/>
      <c r="R64" s="78"/>
      <c r="S64" s="79"/>
    </row>
    <row r="65" spans="1:19" s="29" customFormat="1" ht="81.75" customHeight="1" x14ac:dyDescent="0.25">
      <c r="A65" s="25"/>
      <c r="B65" s="25"/>
      <c r="C65" s="25"/>
      <c r="D65" s="25"/>
      <c r="E65" s="25"/>
      <c r="F65" s="25"/>
      <c r="G65" s="25"/>
      <c r="H65" s="25"/>
      <c r="I65" s="25"/>
      <c r="K65" s="11" t="s">
        <v>0</v>
      </c>
      <c r="L65" s="11" t="s">
        <v>1</v>
      </c>
      <c r="M65" s="11" t="s">
        <v>2</v>
      </c>
      <c r="N65" s="11" t="s">
        <v>3</v>
      </c>
      <c r="O65" s="11" t="s">
        <v>28</v>
      </c>
      <c r="P65" s="11" t="s">
        <v>29</v>
      </c>
      <c r="Q65" s="11" t="s">
        <v>26</v>
      </c>
      <c r="R65" s="11" t="s">
        <v>37</v>
      </c>
      <c r="S65" s="14" t="s">
        <v>27</v>
      </c>
    </row>
    <row r="66" spans="1:19" ht="18.75" x14ac:dyDescent="0.25">
      <c r="K66" s="7">
        <v>11</v>
      </c>
      <c r="L66" s="30" t="s">
        <v>11</v>
      </c>
      <c r="M66" s="31" t="s">
        <v>13</v>
      </c>
      <c r="N66" s="13">
        <v>1</v>
      </c>
      <c r="O66" s="9"/>
      <c r="P66" s="32"/>
      <c r="Q66" s="13">
        <v>50</v>
      </c>
      <c r="R66" s="12"/>
      <c r="S66" s="15"/>
    </row>
    <row r="67" spans="1:19" ht="19.5" thickBot="1" x14ac:dyDescent="0.3">
      <c r="K67" s="19">
        <v>12</v>
      </c>
      <c r="L67" s="16" t="s">
        <v>9</v>
      </c>
      <c r="M67" s="16" t="s">
        <v>12</v>
      </c>
      <c r="N67" s="17">
        <v>1</v>
      </c>
      <c r="O67" s="33"/>
      <c r="P67" s="33"/>
      <c r="Q67" s="17">
        <v>50</v>
      </c>
      <c r="R67" s="18"/>
      <c r="S67" s="34"/>
    </row>
    <row r="68" spans="1:19" x14ac:dyDescent="0.25">
      <c r="A68" s="29"/>
      <c r="B68" s="29"/>
      <c r="C68" s="29"/>
      <c r="D68" s="29"/>
      <c r="E68" s="29"/>
      <c r="F68" s="29"/>
      <c r="G68" s="29"/>
      <c r="H68" s="29"/>
      <c r="I68" s="29"/>
    </row>
  </sheetData>
  <customSheetViews>
    <customSheetView guid="{9D9E839C-3738-435A-9152-9CA9760109FD}" scale="70" fitToPage="1">
      <selection activeCell="G4" sqref="G4"/>
      <pageMargins left="0.25" right="0.25" top="0.75" bottom="0.75" header="0.3" footer="0.3"/>
      <pageSetup paperSize="8" scale="60" orientation="landscape" verticalDpi="0" r:id="rId1"/>
    </customSheetView>
  </customSheetViews>
  <mergeCells count="61">
    <mergeCell ref="A21:G21"/>
    <mergeCell ref="D30:D31"/>
    <mergeCell ref="G30:G31"/>
    <mergeCell ref="B25:I25"/>
    <mergeCell ref="A23:I23"/>
    <mergeCell ref="D46:E46"/>
    <mergeCell ref="D47:E47"/>
    <mergeCell ref="F43:G43"/>
    <mergeCell ref="F44:G44"/>
    <mergeCell ref="F46:G46"/>
    <mergeCell ref="F47:G47"/>
    <mergeCell ref="F45:G45"/>
    <mergeCell ref="D39:E39"/>
    <mergeCell ref="D40:E40"/>
    <mergeCell ref="D41:E41"/>
    <mergeCell ref="D42:E42"/>
    <mergeCell ref="F36:G36"/>
    <mergeCell ref="F38:G38"/>
    <mergeCell ref="F39:G39"/>
    <mergeCell ref="F40:G40"/>
    <mergeCell ref="F41:G41"/>
    <mergeCell ref="F42:G42"/>
    <mergeCell ref="A1:I1"/>
    <mergeCell ref="C8:C10"/>
    <mergeCell ref="C11:C12"/>
    <mergeCell ref="C13:C14"/>
    <mergeCell ref="C15:C16"/>
    <mergeCell ref="A4:I4"/>
    <mergeCell ref="A2:I2"/>
    <mergeCell ref="A3:I3"/>
    <mergeCell ref="B5:I5"/>
    <mergeCell ref="O48:P48"/>
    <mergeCell ref="O59:P59"/>
    <mergeCell ref="O49:P49"/>
    <mergeCell ref="O50:P50"/>
    <mergeCell ref="O51:P51"/>
    <mergeCell ref="O52:P52"/>
    <mergeCell ref="O53:P53"/>
    <mergeCell ref="K64:S64"/>
    <mergeCell ref="O54:P54"/>
    <mergeCell ref="O55:P55"/>
    <mergeCell ref="O56:P56"/>
    <mergeCell ref="O57:P57"/>
    <mergeCell ref="O58:P58"/>
    <mergeCell ref="O60:P60"/>
    <mergeCell ref="B18:B20"/>
    <mergeCell ref="A18:A20"/>
    <mergeCell ref="G8:G20"/>
    <mergeCell ref="D48:E48"/>
    <mergeCell ref="F48:G48"/>
    <mergeCell ref="D8:D17"/>
    <mergeCell ref="D35:E35"/>
    <mergeCell ref="D36:E36"/>
    <mergeCell ref="D37:E37"/>
    <mergeCell ref="D45:E45"/>
    <mergeCell ref="A33:F33"/>
    <mergeCell ref="F37:G37"/>
    <mergeCell ref="F35:G35"/>
    <mergeCell ref="D43:E43"/>
    <mergeCell ref="D44:E44"/>
    <mergeCell ref="D38:E38"/>
  </mergeCells>
  <pageMargins left="0.25" right="0.25" top="0.75" bottom="0.75" header="0.3" footer="0.3"/>
  <pageSetup paperSize="8" scale="29"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 Lot n° 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CABIBEL Alexandra SECR ADMI CLAS SUP</dc:creator>
  <cp:lastModifiedBy>LINDEN Christophe ADJ ADM PAL 2CL AE</cp:lastModifiedBy>
  <cp:lastPrinted>2021-03-29T14:11:51Z</cp:lastPrinted>
  <dcterms:created xsi:type="dcterms:W3CDTF">2021-03-19T12:56:34Z</dcterms:created>
  <dcterms:modified xsi:type="dcterms:W3CDTF">2025-05-12T13:15:23Z</dcterms:modified>
</cp:coreProperties>
</file>