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CHATS\MARCHE-2\SERVICES-A-LA-PERS\1- DCE en cours\DAF 2025_000106 bus draguignan\FDC\OBS FDC+ANNEXES Angélique\"/>
    </mc:Choice>
  </mc:AlternateContent>
  <bookViews>
    <workbookView xWindow="0" yWindow="0" windowWidth="28800" windowHeight="12450"/>
  </bookViews>
  <sheets>
    <sheet name="Annexe FI Lot n° 2" sheetId="2" r:id="rId1"/>
  </sheets>
  <calcPr calcId="162913"/>
  <customWorkbookViews>
    <customWorkbookView name="CABIBEL Alexandra SECR ADMI CLAS SUP - Affichage personnalisé" guid="{9D9E839C-3738-435A-9152-9CA9760109FD}" mergeInterval="0" personalView="1" maximized="1" xWindow="-2891" yWindow="-11" windowWidth="2902" windowHeight="158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H11" i="2"/>
  <c r="I10" i="2"/>
  <c r="H10" i="2"/>
  <c r="H9" i="2"/>
  <c r="H8" i="2"/>
  <c r="F8" i="2" l="1"/>
  <c r="I9" i="2"/>
  <c r="I8" i="2"/>
  <c r="E21" i="2"/>
  <c r="E22" i="2" l="1"/>
  <c r="F9" i="2" l="1"/>
  <c r="F10" i="2"/>
  <c r="I11" i="2" l="1"/>
</calcChain>
</file>

<file path=xl/sharedStrings.xml><?xml version="1.0" encoding="utf-8"?>
<sst xmlns="http://schemas.openxmlformats.org/spreadsheetml/2006/main" count="36" uniqueCount="31">
  <si>
    <t>N° de ligne</t>
  </si>
  <si>
    <t>Libellé de la ligne</t>
  </si>
  <si>
    <t>Horaire de la ligne</t>
  </si>
  <si>
    <t>17h15 du lundi au jeudi</t>
  </si>
  <si>
    <t>Fréjus → Le Muy →Canjuers</t>
  </si>
  <si>
    <t>Canjuers → Montferrat → Fréjus</t>
  </si>
  <si>
    <t>Canjuers → Le Muy → Fréjus</t>
  </si>
  <si>
    <t>matin du lundi au vendredi</t>
  </si>
  <si>
    <t>12h15 vendredi</t>
  </si>
  <si>
    <t>Nombre de BUS</t>
  </si>
  <si>
    <t>Taux de TVA</t>
  </si>
  <si>
    <t xml:space="preserve">Libellé </t>
  </si>
  <si>
    <t>DAF_2025_000106 
ANNEXE FINANCIERE A L'ATTRI 1</t>
  </si>
  <si>
    <t>PRESTATIONS DE TRANSPORT PAR AUTOBUS AU PROFIT DES PERSONNELS CIVILS ET MILITAIRES DE CANJUERS</t>
  </si>
  <si>
    <t>LOT 2 : ZONE GEOGRAPHIQUE DE FREJUS</t>
  </si>
  <si>
    <t>POSTE 1</t>
  </si>
  <si>
    <t>PRESTATIONS CONTINUES</t>
  </si>
  <si>
    <t>POSTE 2</t>
  </si>
  <si>
    <t>PRESTATIONS A LA DEMANDE</t>
  </si>
  <si>
    <t>Nombre de bus</t>
  </si>
  <si>
    <r>
      <rPr>
        <b/>
        <u/>
        <sz val="11"/>
        <color theme="1"/>
        <rFont val="Calibri"/>
        <family val="2"/>
        <scheme val="minor"/>
      </rPr>
      <t xml:space="preserve">*NOTA </t>
    </r>
    <r>
      <rPr>
        <sz val="11"/>
        <color theme="1"/>
        <rFont val="Calibri"/>
        <family val="2"/>
        <scheme val="minor"/>
      </rPr>
      <t>:
1/ ligne 14 : le prestataire organisera le ramassage cette ligne du matin de telle sorte que les passagers soient arrivés à la gare routière de Canjuers à 07h30 maximum.
2/ le prix forfaitaire prend en compte un aller pendant la période indiquée dans la colonne horaire de la ligne</t>
    </r>
  </si>
  <si>
    <t>Rotation supplementaires</t>
  </si>
  <si>
    <t>Prix forfaitaire pour un trajet classique en € HT</t>
  </si>
  <si>
    <t>Prix forfaitaire pour un trajet classique en € TTC</t>
  </si>
  <si>
    <t xml:space="preserve">Nombre de semaines pour commande annuelle </t>
  </si>
  <si>
    <t>Prix forfaitaire hebdomadaire  en € TTC *</t>
  </si>
  <si>
    <t>14*</t>
  </si>
  <si>
    <r>
      <t xml:space="preserve">Montant forfaitaire Annuel en € HT 
</t>
    </r>
    <r>
      <rPr>
        <i/>
        <sz val="11"/>
        <color theme="1"/>
        <rFont val="Calibri"/>
        <family val="2"/>
        <scheme val="minor"/>
      </rPr>
      <t>(50 semaines)</t>
    </r>
  </si>
  <si>
    <r>
      <t xml:space="preserve">Montant  forfaitaire Annuel en € TTC  
</t>
    </r>
    <r>
      <rPr>
        <i/>
        <sz val="11"/>
        <color theme="1"/>
        <rFont val="Calibri"/>
        <family val="2"/>
        <scheme val="minor"/>
      </rPr>
      <t>(50 semaines)</t>
    </r>
  </si>
  <si>
    <t>Prix forfaitaire hebdomadaire    en € HT *</t>
  </si>
  <si>
    <t xml:space="preserve">Montant minimum annuel socle pour commande annuelle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</si>
</sst>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topLeftCell="A4" zoomScale="70" zoomScaleNormal="70" workbookViewId="0">
      <selection activeCell="B15" sqref="B15:I15"/>
    </sheetView>
  </sheetViews>
  <sheetFormatPr baseColWidth="10" defaultRowHeight="15" x14ac:dyDescent="0.25"/>
  <cols>
    <col min="1" max="1" width="15" style="14" customWidth="1"/>
    <col min="2" max="2" width="44.140625" style="14" bestFit="1" customWidth="1"/>
    <col min="3" max="4" width="31.85546875" style="14" customWidth="1"/>
    <col min="5" max="5" width="20.5703125" style="14" customWidth="1"/>
    <col min="6" max="6" width="20.7109375" style="14" customWidth="1"/>
    <col min="7" max="7" width="32.28515625" style="14" customWidth="1"/>
    <col min="8" max="8" width="28.85546875" style="14" customWidth="1"/>
    <col min="9" max="9" width="30.7109375" style="14" customWidth="1"/>
    <col min="10" max="16384" width="11.42578125" style="14"/>
  </cols>
  <sheetData>
    <row r="1" spans="1:9" ht="56.25" customHeight="1" x14ac:dyDescent="0.25">
      <c r="A1" s="23" t="s">
        <v>12</v>
      </c>
      <c r="B1" s="23"/>
      <c r="C1" s="23"/>
      <c r="D1" s="23"/>
      <c r="E1" s="23"/>
      <c r="F1" s="23"/>
      <c r="G1" s="23"/>
      <c r="H1" s="23"/>
      <c r="I1" s="23"/>
    </row>
    <row r="2" spans="1:9" ht="19.5" customHeight="1" x14ac:dyDescent="0.25">
      <c r="A2" s="24" t="s">
        <v>13</v>
      </c>
      <c r="B2" s="24"/>
      <c r="C2" s="24"/>
      <c r="D2" s="24"/>
      <c r="E2" s="24"/>
      <c r="F2" s="24"/>
      <c r="G2" s="24"/>
      <c r="H2" s="24"/>
      <c r="I2" s="24"/>
    </row>
    <row r="3" spans="1:9" ht="19.5" customHeight="1" x14ac:dyDescent="0.25">
      <c r="A3" s="24" t="s">
        <v>14</v>
      </c>
      <c r="B3" s="24"/>
      <c r="C3" s="24"/>
      <c r="D3" s="24"/>
      <c r="E3" s="24"/>
      <c r="F3" s="24"/>
      <c r="G3" s="24"/>
      <c r="H3" s="24"/>
      <c r="I3" s="24"/>
    </row>
    <row r="4" spans="1:9" ht="32.25" customHeight="1" x14ac:dyDescent="0.25">
      <c r="A4" s="10"/>
      <c r="B4" s="10"/>
      <c r="C4" s="10"/>
      <c r="D4" s="10"/>
      <c r="E4" s="10"/>
      <c r="F4" s="10"/>
      <c r="G4" s="10"/>
      <c r="H4" s="10"/>
      <c r="I4" s="10"/>
    </row>
    <row r="5" spans="1:9" s="1" customFormat="1" ht="32.25" customHeight="1" x14ac:dyDescent="0.3">
      <c r="A5" s="11" t="s">
        <v>15</v>
      </c>
      <c r="B5" s="21" t="s">
        <v>16</v>
      </c>
      <c r="C5" s="21"/>
      <c r="D5" s="21"/>
      <c r="E5" s="21"/>
      <c r="F5" s="21"/>
      <c r="G5" s="21"/>
      <c r="H5" s="21"/>
      <c r="I5" s="21"/>
    </row>
    <row r="6" spans="1:9" s="1" customFormat="1" ht="18.75" x14ac:dyDescent="0.3">
      <c r="H6" s="16" t="s">
        <v>10</v>
      </c>
      <c r="I6" s="3">
        <v>1.1000000000000001</v>
      </c>
    </row>
    <row r="7" spans="1:9" s="1" customFormat="1" ht="56.25" x14ac:dyDescent="0.3">
      <c r="A7" s="15" t="s">
        <v>0</v>
      </c>
      <c r="B7" s="15" t="s">
        <v>1</v>
      </c>
      <c r="C7" s="15" t="s">
        <v>2</v>
      </c>
      <c r="D7" s="15" t="s">
        <v>9</v>
      </c>
      <c r="E7" s="15" t="s">
        <v>29</v>
      </c>
      <c r="F7" s="15" t="s">
        <v>25</v>
      </c>
      <c r="G7" s="15" t="s">
        <v>24</v>
      </c>
      <c r="H7" s="15" t="s">
        <v>27</v>
      </c>
      <c r="I7" s="15" t="s">
        <v>28</v>
      </c>
    </row>
    <row r="8" spans="1:9" s="1" customFormat="1" ht="38.1" customHeight="1" x14ac:dyDescent="0.3">
      <c r="A8" s="4" t="s">
        <v>26</v>
      </c>
      <c r="B8" s="4" t="s">
        <v>4</v>
      </c>
      <c r="C8" s="4" t="s">
        <v>7</v>
      </c>
      <c r="D8" s="25">
        <v>1</v>
      </c>
      <c r="E8" s="5"/>
      <c r="F8" s="2">
        <f>E8*$I$6</f>
        <v>0</v>
      </c>
      <c r="G8" s="4">
        <v>50</v>
      </c>
      <c r="H8" s="5">
        <f>E8*G8</f>
        <v>0</v>
      </c>
      <c r="I8" s="2">
        <f>H8*$I$6</f>
        <v>0</v>
      </c>
    </row>
    <row r="9" spans="1:9" s="1" customFormat="1" ht="38.1" customHeight="1" x14ac:dyDescent="0.3">
      <c r="A9" s="4">
        <v>15</v>
      </c>
      <c r="B9" s="4" t="s">
        <v>5</v>
      </c>
      <c r="C9" s="4" t="s">
        <v>3</v>
      </c>
      <c r="D9" s="26"/>
      <c r="E9" s="5"/>
      <c r="F9" s="2">
        <f>E9*$I$6</f>
        <v>0</v>
      </c>
      <c r="G9" s="4">
        <v>50</v>
      </c>
      <c r="H9" s="5">
        <f t="shared" ref="H9" si="0">E9*G9</f>
        <v>0</v>
      </c>
      <c r="I9" s="2">
        <f>H9*$I$6</f>
        <v>0</v>
      </c>
    </row>
    <row r="10" spans="1:9" s="1" customFormat="1" ht="38.1" customHeight="1" thickBot="1" x14ac:dyDescent="0.35">
      <c r="A10" s="18">
        <v>16</v>
      </c>
      <c r="B10" s="18" t="s">
        <v>6</v>
      </c>
      <c r="C10" s="18" t="s">
        <v>8</v>
      </c>
      <c r="D10" s="26"/>
      <c r="E10" s="30"/>
      <c r="F10" s="31">
        <f>E10*$I$6</f>
        <v>0</v>
      </c>
      <c r="G10" s="18">
        <v>50</v>
      </c>
      <c r="H10" s="30">
        <f>E10*G10</f>
        <v>0</v>
      </c>
      <c r="I10" s="31">
        <f>H10*$I$6</f>
        <v>0</v>
      </c>
    </row>
    <row r="11" spans="1:9" s="1" customFormat="1" ht="28.5" customHeight="1" thickBot="1" x14ac:dyDescent="0.35">
      <c r="A11" s="32" t="s">
        <v>30</v>
      </c>
      <c r="B11" s="33"/>
      <c r="C11" s="33"/>
      <c r="D11" s="33"/>
      <c r="E11" s="33"/>
      <c r="F11" s="33"/>
      <c r="G11" s="34"/>
      <c r="H11" s="35">
        <f>SUM(H8:H10)</f>
        <v>0</v>
      </c>
      <c r="I11" s="36">
        <f>SUM(I8:I10)</f>
        <v>0</v>
      </c>
    </row>
    <row r="12" spans="1:9" s="1" customFormat="1" ht="18.75" x14ac:dyDescent="0.3">
      <c r="A12" s="17"/>
      <c r="B12" s="17"/>
      <c r="C12" s="17"/>
      <c r="D12" s="17"/>
      <c r="E12" s="17"/>
      <c r="F12" s="17"/>
    </row>
    <row r="13" spans="1:9" s="1" customFormat="1" ht="47.25" customHeight="1" x14ac:dyDescent="0.3">
      <c r="A13" s="19" t="s">
        <v>20</v>
      </c>
      <c r="B13" s="20"/>
      <c r="C13" s="20"/>
      <c r="D13" s="20"/>
      <c r="E13" s="20"/>
      <c r="F13" s="20"/>
      <c r="G13" s="20"/>
      <c r="H13" s="20"/>
      <c r="I13" s="20"/>
    </row>
    <row r="14" spans="1:9" s="1" customFormat="1" ht="18.75" x14ac:dyDescent="0.3"/>
    <row r="15" spans="1:9" s="1" customFormat="1" ht="18.75" x14ac:dyDescent="0.3">
      <c r="A15" s="11" t="s">
        <v>17</v>
      </c>
      <c r="B15" s="21" t="s">
        <v>18</v>
      </c>
      <c r="C15" s="21"/>
      <c r="D15" s="21"/>
      <c r="E15" s="21"/>
      <c r="F15" s="21"/>
      <c r="G15" s="21"/>
      <c r="H15" s="21"/>
      <c r="I15" s="21"/>
    </row>
    <row r="16" spans="1:9" s="1" customFormat="1" ht="18.75" x14ac:dyDescent="0.3">
      <c r="A16" s="9"/>
      <c r="B16" s="9"/>
      <c r="C16" s="9"/>
      <c r="D16" s="9"/>
      <c r="E16" s="9"/>
    </row>
    <row r="17" spans="1:11" s="1" customFormat="1" ht="18.75" x14ac:dyDescent="0.3">
      <c r="A17" s="22" t="s">
        <v>21</v>
      </c>
      <c r="B17" s="22"/>
      <c r="C17" s="22"/>
      <c r="D17" s="22"/>
      <c r="E17" s="22"/>
      <c r="F17" s="22"/>
      <c r="G17" s="22"/>
      <c r="H17" s="22"/>
      <c r="I17" s="22"/>
    </row>
    <row r="18" spans="1:11" s="1" customFormat="1" ht="18.75" x14ac:dyDescent="0.3">
      <c r="D18" s="8" t="s">
        <v>10</v>
      </c>
      <c r="E18" s="29">
        <v>1.1000000000000001</v>
      </c>
      <c r="F18" s="29"/>
      <c r="G18" s="12"/>
      <c r="H18" s="12"/>
      <c r="I18" s="12"/>
      <c r="J18" s="12"/>
      <c r="K18" s="12"/>
    </row>
    <row r="19" spans="1:11" s="1" customFormat="1" ht="37.5" customHeight="1" x14ac:dyDescent="0.3">
      <c r="A19" s="15" t="s">
        <v>0</v>
      </c>
      <c r="B19" s="15" t="s">
        <v>11</v>
      </c>
      <c r="C19" s="15" t="s">
        <v>19</v>
      </c>
      <c r="D19" s="15" t="s">
        <v>22</v>
      </c>
      <c r="E19" s="27" t="s">
        <v>23</v>
      </c>
      <c r="F19" s="27"/>
      <c r="G19" s="13"/>
      <c r="H19" s="13"/>
      <c r="I19" s="13"/>
      <c r="J19" s="13"/>
      <c r="K19" s="13"/>
    </row>
    <row r="20" spans="1:11" s="1" customFormat="1" ht="39.950000000000003" customHeight="1" x14ac:dyDescent="0.3">
      <c r="A20" s="6">
        <v>14</v>
      </c>
      <c r="B20" s="4" t="s">
        <v>4</v>
      </c>
      <c r="C20" s="3">
        <v>1</v>
      </c>
      <c r="D20" s="7"/>
      <c r="E20" s="28">
        <f>D20*$E$18</f>
        <v>0</v>
      </c>
      <c r="F20" s="28"/>
      <c r="G20" s="13"/>
      <c r="H20" s="13"/>
      <c r="I20" s="13"/>
      <c r="J20" s="13"/>
      <c r="K20" s="13"/>
    </row>
    <row r="21" spans="1:11" s="1" customFormat="1" ht="39.950000000000003" customHeight="1" x14ac:dyDescent="0.3">
      <c r="A21" s="6">
        <v>15</v>
      </c>
      <c r="B21" s="4" t="s">
        <v>5</v>
      </c>
      <c r="C21" s="3">
        <v>1</v>
      </c>
      <c r="D21" s="7"/>
      <c r="E21" s="28">
        <f>D21*$E$18</f>
        <v>0</v>
      </c>
      <c r="F21" s="28"/>
    </row>
    <row r="22" spans="1:11" s="1" customFormat="1" ht="39.950000000000003" customHeight="1" x14ac:dyDescent="0.3">
      <c r="A22" s="6">
        <v>16</v>
      </c>
      <c r="B22" s="4" t="s">
        <v>6</v>
      </c>
      <c r="C22" s="3">
        <v>1</v>
      </c>
      <c r="D22" s="7"/>
      <c r="E22" s="28">
        <f>D22*$E$18</f>
        <v>0</v>
      </c>
      <c r="F22" s="28"/>
    </row>
    <row r="23" spans="1:11" s="1" customFormat="1" ht="18.75" x14ac:dyDescent="0.3"/>
  </sheetData>
  <customSheetViews>
    <customSheetView guid="{9D9E839C-3738-435A-9152-9CA9760109FD}" scale="70" fitToPage="1" topLeftCell="E7">
      <selection activeCell="J12" sqref="J12:K12"/>
      <pageMargins left="0.7" right="0.7" top="0.75" bottom="0.75" header="0.3" footer="0.3"/>
      <pageSetup paperSize="8" scale="49" orientation="landscape" verticalDpi="0" r:id="rId1"/>
    </customSheetView>
  </customSheetViews>
  <mergeCells count="14">
    <mergeCell ref="E19:F19"/>
    <mergeCell ref="E20:F20"/>
    <mergeCell ref="E21:F21"/>
    <mergeCell ref="E22:F22"/>
    <mergeCell ref="E18:F18"/>
    <mergeCell ref="A13:I13"/>
    <mergeCell ref="B15:I15"/>
    <mergeCell ref="A17:I17"/>
    <mergeCell ref="A1:I1"/>
    <mergeCell ref="A2:I2"/>
    <mergeCell ref="A3:I3"/>
    <mergeCell ref="D8:D10"/>
    <mergeCell ref="B5:I5"/>
    <mergeCell ref="A11:G11"/>
  </mergeCells>
  <pageMargins left="0.7" right="0.7" top="0.75" bottom="0.75" header="0.3" footer="0.3"/>
  <pageSetup paperSize="8" scale="75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 Lot n°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CABIBEL Alexandra SECR ADMI CLAS SUP</dc:creator>
  <cp:lastModifiedBy>LINDEN Christophe ADJ ADM PAL 2CL AE</cp:lastModifiedBy>
  <cp:lastPrinted>2021-03-29T14:11:51Z</cp:lastPrinted>
  <dcterms:created xsi:type="dcterms:W3CDTF">2021-03-19T12:56:34Z</dcterms:created>
  <dcterms:modified xsi:type="dcterms:W3CDTF">2025-03-28T11:34:06Z</dcterms:modified>
</cp:coreProperties>
</file>